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鈴木\仮保存\支部予定表HP更新\"/>
    </mc:Choice>
  </mc:AlternateContent>
  <xr:revisionPtr revIDLastSave="0" documentId="8_{17ACA5A0-951B-41E5-860A-B954ED68A41C}" xr6:coauthVersionLast="47" xr6:coauthVersionMax="47" xr10:uidLastSave="{00000000-0000-0000-0000-000000000000}"/>
  <bookViews>
    <workbookView xWindow="-120" yWindow="-120" windowWidth="20730" windowHeight="11040" xr2:uid="{24DA9A00-DD6B-478F-9446-642BFAB2E14A}"/>
  </bookViews>
  <sheets>
    <sheet name="10月" sheetId="1" r:id="rId1"/>
    <sheet name="11月" sheetId="2" r:id="rId2"/>
    <sheet name="12月" sheetId="3" r:id="rId3"/>
  </sheets>
  <externalReferences>
    <externalReference r:id="rId4"/>
  </externalReferences>
  <definedNames>
    <definedName name="_xlnm.Print_Area" localSheetId="0">'10月'!$A$1:$S$52</definedName>
    <definedName name="_xlnm.Print_Area" localSheetId="1">'11月'!$A$1:$S$52</definedName>
    <definedName name="_xlnm.Print_Area" localSheetId="2">'12月'!$A$1:$S$53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B4" i="3" s="1"/>
  <c r="S2" i="3"/>
  <c r="A1" i="3"/>
  <c r="A4" i="2"/>
  <c r="B4" i="2" s="1"/>
  <c r="S2" i="2"/>
  <c r="A1" i="2"/>
  <c r="A4" i="1"/>
  <c r="B4" i="1" s="1"/>
  <c r="S2" i="1"/>
  <c r="A1" i="1"/>
  <c r="A7" i="1" l="1"/>
  <c r="A7" i="2"/>
  <c r="A7" i="3"/>
  <c r="A10" i="1" l="1"/>
  <c r="B7" i="1"/>
  <c r="A10" i="2"/>
  <c r="B7" i="2"/>
  <c r="B7" i="3"/>
  <c r="A10" i="3"/>
  <c r="A13" i="3" l="1"/>
  <c r="B10" i="3"/>
  <c r="B10" i="2"/>
  <c r="A13" i="2"/>
  <c r="B10" i="1"/>
  <c r="A13" i="1"/>
  <c r="A16" i="1" l="1"/>
  <c r="B13" i="1"/>
  <c r="A16" i="2"/>
  <c r="B13" i="2"/>
  <c r="B13" i="3"/>
  <c r="A17" i="3"/>
  <c r="B16" i="1" l="1"/>
  <c r="A19" i="1"/>
  <c r="B17" i="3"/>
  <c r="A21" i="3"/>
  <c r="B16" i="2"/>
  <c r="A19" i="2"/>
  <c r="A22" i="2" l="1"/>
  <c r="B19" i="2"/>
  <c r="B21" i="3"/>
  <c r="A24" i="3"/>
  <c r="A22" i="1"/>
  <c r="B19" i="1"/>
  <c r="B22" i="2" l="1"/>
  <c r="A25" i="2"/>
  <c r="B22" i="1"/>
  <c r="A25" i="1"/>
  <c r="A27" i="3"/>
  <c r="B24" i="3"/>
  <c r="A28" i="1" l="1"/>
  <c r="B25" i="1"/>
  <c r="B27" i="3"/>
  <c r="A30" i="3"/>
  <c r="A29" i="2"/>
  <c r="B25" i="2"/>
  <c r="B29" i="2" l="1"/>
  <c r="A32" i="2"/>
  <c r="A33" i="3"/>
  <c r="B30" i="3"/>
  <c r="B28" i="1"/>
  <c r="A31" i="1"/>
  <c r="A34" i="1" l="1"/>
  <c r="B31" i="1"/>
  <c r="B33" i="3"/>
  <c r="A36" i="3"/>
  <c r="A35" i="2"/>
  <c r="B32" i="2"/>
  <c r="B35" i="2" l="1"/>
  <c r="A38" i="2"/>
  <c r="A39" i="3"/>
  <c r="B36" i="3"/>
  <c r="B34" i="1"/>
  <c r="A37" i="1"/>
  <c r="A40" i="1" l="1"/>
  <c r="B37" i="1"/>
  <c r="B39" i="3"/>
  <c r="A42" i="3"/>
  <c r="A41" i="2"/>
  <c r="B38" i="2"/>
  <c r="B40" i="1" l="1"/>
  <c r="A43" i="1"/>
  <c r="B41" i="2"/>
  <c r="A44" i="2"/>
  <c r="B42" i="3"/>
  <c r="A46" i="3"/>
  <c r="A49" i="3" l="1"/>
  <c r="B46" i="3"/>
  <c r="A47" i="2"/>
  <c r="B44" i="2"/>
  <c r="A46" i="1"/>
  <c r="B43" i="1"/>
  <c r="B49" i="3" l="1"/>
  <c r="K4" i="3"/>
  <c r="K4" i="1"/>
  <c r="B46" i="1"/>
  <c r="K4" i="2"/>
  <c r="B47" i="2"/>
  <c r="L4" i="1" l="1"/>
  <c r="K7" i="1"/>
  <c r="L4" i="2"/>
  <c r="K7" i="2"/>
  <c r="L4" i="3"/>
  <c r="K7" i="3"/>
  <c r="K10" i="3" l="1"/>
  <c r="L7" i="3"/>
  <c r="K10" i="2"/>
  <c r="L7" i="2"/>
  <c r="K10" i="1"/>
  <c r="L7" i="1"/>
  <c r="L10" i="3" l="1"/>
  <c r="K13" i="3"/>
  <c r="L10" i="1"/>
  <c r="K13" i="1"/>
  <c r="L10" i="2"/>
  <c r="K13" i="2"/>
  <c r="K16" i="2" l="1"/>
  <c r="L13" i="2"/>
  <c r="K16" i="1"/>
  <c r="L13" i="1"/>
  <c r="K17" i="3"/>
  <c r="L13" i="3"/>
  <c r="L16" i="1" l="1"/>
  <c r="K19" i="1"/>
  <c r="L17" i="3"/>
  <c r="K21" i="3"/>
  <c r="L16" i="2"/>
  <c r="K19" i="2"/>
  <c r="L19" i="2" l="1"/>
  <c r="K22" i="2"/>
  <c r="K24" i="3"/>
  <c r="L21" i="3"/>
  <c r="K22" i="1"/>
  <c r="L19" i="1"/>
  <c r="L22" i="1" l="1"/>
  <c r="K25" i="1"/>
  <c r="L24" i="3"/>
  <c r="K27" i="3"/>
  <c r="L22" i="2"/>
  <c r="K26" i="2"/>
  <c r="K29" i="2" l="1"/>
  <c r="L26" i="2"/>
  <c r="K30" i="3"/>
  <c r="L27" i="3"/>
  <c r="K28" i="1"/>
  <c r="L25" i="1"/>
  <c r="L28" i="1" l="1"/>
  <c r="K32" i="1"/>
  <c r="L30" i="3"/>
  <c r="K33" i="3"/>
  <c r="L29" i="2"/>
  <c r="K32" i="2"/>
  <c r="L32" i="2" l="1"/>
  <c r="K35" i="2"/>
  <c r="K36" i="3"/>
  <c r="L33" i="3"/>
  <c r="K35" i="1"/>
  <c r="L32" i="1"/>
  <c r="L35" i="2" l="1"/>
  <c r="K38" i="2"/>
  <c r="L35" i="1"/>
  <c r="K38" i="1"/>
  <c r="L36" i="3"/>
  <c r="K39" i="3"/>
  <c r="K42" i="3" l="1"/>
  <c r="L39" i="3"/>
  <c r="K41" i="1"/>
  <c r="L38" i="1"/>
  <c r="L38" i="2"/>
  <c r="K41" i="2"/>
  <c r="L41" i="2" l="1"/>
  <c r="K44" i="2"/>
  <c r="L41" i="1"/>
  <c r="K44" i="1"/>
  <c r="K45" i="3"/>
  <c r="L42" i="3"/>
  <c r="L45" i="3" l="1"/>
  <c r="K48" i="3"/>
  <c r="K47" i="1"/>
  <c r="L44" i="1"/>
  <c r="K47" i="2"/>
  <c r="L47" i="2" s="1"/>
  <c r="L44" i="2"/>
  <c r="L47" i="1" l="1"/>
  <c r="K50" i="1"/>
  <c r="L50" i="1" s="1"/>
  <c r="K51" i="3"/>
  <c r="L51" i="3" s="1"/>
  <c r="L48" i="3"/>
</calcChain>
</file>

<file path=xl/sharedStrings.xml><?xml version="1.0" encoding="utf-8"?>
<sst xmlns="http://schemas.openxmlformats.org/spreadsheetml/2006/main" count="266" uniqueCount="127">
  <si>
    <t xml:space="preserve"> 日</t>
    <rPh sb="1" eb="2">
      <t>ヒ</t>
    </rPh>
    <phoneticPr fontId="3"/>
  </si>
  <si>
    <t>曜日</t>
    <rPh sb="0" eb="2">
      <t>ヨウビ</t>
    </rPh>
    <phoneticPr fontId="3"/>
  </si>
  <si>
    <t>行事名/会議名</t>
    <rPh sb="0" eb="2">
      <t>ギョウジ</t>
    </rPh>
    <rPh sb="2" eb="3">
      <t>メイ</t>
    </rPh>
    <rPh sb="4" eb="6">
      <t>カイギ</t>
    </rPh>
    <rPh sb="6" eb="7">
      <t>メイ</t>
    </rPh>
    <phoneticPr fontId="3"/>
  </si>
  <si>
    <t>時　　間</t>
    <rPh sb="0" eb="1">
      <t>トキ</t>
    </rPh>
    <rPh sb="3" eb="4">
      <t>アイダ</t>
    </rPh>
    <phoneticPr fontId="3"/>
  </si>
  <si>
    <t>場　　　　所</t>
    <rPh sb="0" eb="1">
      <t>バ</t>
    </rPh>
    <rPh sb="5" eb="6">
      <t>トコロ</t>
    </rPh>
    <phoneticPr fontId="3"/>
  </si>
  <si>
    <t>備　考</t>
    <rPh sb="0" eb="1">
      <t>ビ</t>
    </rPh>
    <rPh sb="2" eb="3">
      <t>コウ</t>
    </rPh>
    <phoneticPr fontId="3"/>
  </si>
  <si>
    <t>　　　　本会行事名/会議名</t>
    <rPh sb="4" eb="6">
      <t>ホンカイ</t>
    </rPh>
    <rPh sb="6" eb="8">
      <t>ギョウジ</t>
    </rPh>
    <rPh sb="8" eb="9">
      <t>メイ</t>
    </rPh>
    <rPh sb="10" eb="12">
      <t>カイギ</t>
    </rPh>
    <rPh sb="12" eb="13">
      <t>メイ</t>
    </rPh>
    <phoneticPr fontId="3"/>
  </si>
  <si>
    <t>　　　　　　時　　　間</t>
    <rPh sb="6" eb="7">
      <t>トキ</t>
    </rPh>
    <rPh sb="10" eb="11">
      <t>アイダ</t>
    </rPh>
    <phoneticPr fontId="3"/>
  </si>
  <si>
    <t>　　　本会行事名/会議名</t>
    <rPh sb="3" eb="5">
      <t>ホンカイ</t>
    </rPh>
    <rPh sb="5" eb="7">
      <t>ギョウジ</t>
    </rPh>
    <rPh sb="7" eb="8">
      <t>メイ</t>
    </rPh>
    <rPh sb="9" eb="11">
      <t>カイギ</t>
    </rPh>
    <rPh sb="11" eb="12">
      <t>メイ</t>
    </rPh>
    <phoneticPr fontId="3"/>
  </si>
  <si>
    <t>会員研修会（第21・22回）</t>
  </si>
  <si>
    <t>執行部会</t>
    <rPh sb="0" eb="4">
      <t>シッコウブカイ</t>
    </rPh>
    <phoneticPr fontId="3"/>
  </si>
  <si>
    <t>～</t>
  </si>
  <si>
    <t>支部会議室</t>
    <rPh sb="0" eb="2">
      <t>シブ</t>
    </rPh>
    <rPh sb="2" eb="5">
      <t>カイギシツ</t>
    </rPh>
    <phoneticPr fontId="3"/>
  </si>
  <si>
    <t>法人会税務相談</t>
    <rPh sb="0" eb="3">
      <t>ホウジンカイ</t>
    </rPh>
    <rPh sb="3" eb="5">
      <t>ゼイム</t>
    </rPh>
    <rPh sb="5" eb="7">
      <t>ソウダン</t>
    </rPh>
    <phoneticPr fontId="3"/>
  </si>
  <si>
    <t>法人会事務局</t>
    <rPh sb="0" eb="3">
      <t>ホウジンカイ</t>
    </rPh>
    <rPh sb="3" eb="6">
      <t>ジムキョク</t>
    </rPh>
    <phoneticPr fontId="3"/>
  </si>
  <si>
    <t>田　元明</t>
    <phoneticPr fontId="3"/>
  </si>
  <si>
    <t>幹事会</t>
    <rPh sb="0" eb="3">
      <t>カンジカイ</t>
    </rPh>
    <phoneticPr fontId="3"/>
  </si>
  <si>
    <t>　　〃</t>
  </si>
  <si>
    <t>月例練習会</t>
    <rPh sb="0" eb="5">
      <t>ゲツレイレンシュウカイ</t>
    </rPh>
    <phoneticPr fontId="3"/>
  </si>
  <si>
    <t>アウトドア部</t>
    <rPh sb="5" eb="6">
      <t>ブ</t>
    </rPh>
    <phoneticPr fontId="3"/>
  </si>
  <si>
    <t>日本橋税務懇話会</t>
  </si>
  <si>
    <t>日本橋税務署</t>
  </si>
  <si>
    <t>損保ジャパン㈱との業務推進協議会等</t>
  </si>
  <si>
    <t>～</t>
    <phoneticPr fontId="3"/>
  </si>
  <si>
    <t>損保ジャパン本社ビル</t>
    <rPh sb="0" eb="2">
      <t>ソンポ</t>
    </rPh>
    <rPh sb="6" eb="8">
      <t>ホンシャ</t>
    </rPh>
    <phoneticPr fontId="3"/>
  </si>
  <si>
    <t>支部長</t>
    <rPh sb="0" eb="3">
      <t>シブチョウ</t>
    </rPh>
    <phoneticPr fontId="3"/>
  </si>
  <si>
    <t>秋季テニス大会</t>
    <rPh sb="0" eb="2">
      <t>シュウキ</t>
    </rPh>
    <rPh sb="5" eb="7">
      <t>タイカイ</t>
    </rPh>
    <phoneticPr fontId="3"/>
  </si>
  <si>
    <t>有明テニスの森屋外</t>
    <phoneticPr fontId="3"/>
  </si>
  <si>
    <t>テニス部</t>
    <rPh sb="3" eb="4">
      <t>ブ</t>
    </rPh>
    <phoneticPr fontId="3"/>
  </si>
  <si>
    <t>第一ブロック大会</t>
    <rPh sb="0" eb="2">
      <t>ダイイチ</t>
    </rPh>
    <rPh sb="6" eb="8">
      <t>タイカイ</t>
    </rPh>
    <phoneticPr fontId="3"/>
  </si>
  <si>
    <t>品川プリンスホテルボウリング場</t>
  </si>
  <si>
    <t>女子部イベント</t>
    <rPh sb="0" eb="3">
      <t>ジョシブ</t>
    </rPh>
    <phoneticPr fontId="3"/>
  </si>
  <si>
    <t>支部会議室</t>
  </si>
  <si>
    <t>会員研修会（第23・24回）</t>
  </si>
  <si>
    <t>第一ﾌﾞﾛｯｸ第二回合同研修会</t>
    <rPh sb="0" eb="2">
      <t>ダイイチ</t>
    </rPh>
    <rPh sb="7" eb="9">
      <t>ニカイ</t>
    </rPh>
    <rPh sb="9" eb="11">
      <t>ゴウドウ</t>
    </rPh>
    <rPh sb="10" eb="15">
      <t>ゴウドウケンシュウカイ</t>
    </rPh>
    <phoneticPr fontId="3"/>
  </si>
  <si>
    <t>日本教育会館</t>
  </si>
  <si>
    <t>第136回支部対抗野球大会</t>
    <rPh sb="0" eb="1">
      <t>ダイ</t>
    </rPh>
    <rPh sb="4" eb="5">
      <t>カイ</t>
    </rPh>
    <rPh sb="5" eb="7">
      <t>シブ</t>
    </rPh>
    <rPh sb="7" eb="9">
      <t>タイコウ</t>
    </rPh>
    <rPh sb="9" eb="13">
      <t>ヤキュウタイカイ</t>
    </rPh>
    <phoneticPr fontId="3"/>
  </si>
  <si>
    <t>第358回TNG会　豊岡コース</t>
    <rPh sb="0" eb="1">
      <t>ダイ</t>
    </rPh>
    <rPh sb="4" eb="5">
      <t>カイ</t>
    </rPh>
    <rPh sb="8" eb="9">
      <t>カイ</t>
    </rPh>
    <rPh sb="10" eb="12">
      <t>トヨオカ</t>
    </rPh>
    <phoneticPr fontId="3"/>
  </si>
  <si>
    <t>武蔵カントリークラブ</t>
    <rPh sb="0" eb="2">
      <t>ムサシ</t>
    </rPh>
    <phoneticPr fontId="3"/>
  </si>
  <si>
    <t>ゴルフ部</t>
    <rPh sb="3" eb="4">
      <t>ブ</t>
    </rPh>
    <phoneticPr fontId="3"/>
  </si>
  <si>
    <t>中央部会</t>
    <rPh sb="0" eb="4">
      <t>チュウオウブカイ</t>
    </rPh>
    <phoneticPr fontId="3"/>
  </si>
  <si>
    <t>支部会議室</t>
    <rPh sb="0" eb="5">
      <t>シブカイギシツ</t>
    </rPh>
    <phoneticPr fontId="3"/>
  </si>
  <si>
    <t>日本橋法人会との懇談会</t>
  </si>
  <si>
    <t>千疋屋総本店デーメテール</t>
  </si>
  <si>
    <t>第17回支部対抗ボウリング大会</t>
    <rPh sb="0" eb="1">
      <t>ダイ</t>
    </rPh>
    <rPh sb="3" eb="4">
      <t>カイ</t>
    </rPh>
    <rPh sb="4" eb="8">
      <t>シブタイコウ</t>
    </rPh>
    <rPh sb="13" eb="15">
      <t>タイカイ</t>
    </rPh>
    <phoneticPr fontId="3"/>
  </si>
  <si>
    <t>品川ﾌﾟﾘﾝｽﾎﾃﾙﾎﾞｳﾘﾝｸﾞｾﾝﾀｰ</t>
    <rPh sb="0" eb="2">
      <t>シナガワ</t>
    </rPh>
    <phoneticPr fontId="3"/>
  </si>
  <si>
    <t>支部長会</t>
    <rPh sb="0" eb="4">
      <t>シブチョウカイ</t>
    </rPh>
    <phoneticPr fontId="3"/>
  </si>
  <si>
    <t>支部無料税務相談</t>
    <rPh sb="0" eb="2">
      <t>シブ</t>
    </rPh>
    <rPh sb="4" eb="6">
      <t>ゼイム</t>
    </rPh>
    <rPh sb="6" eb="8">
      <t>ソウダン</t>
    </rPh>
    <phoneticPr fontId="3"/>
  </si>
  <si>
    <t>支部談話室</t>
    <rPh sb="0" eb="2">
      <t>シブ</t>
    </rPh>
    <rPh sb="2" eb="5">
      <t>ダンワシツ</t>
    </rPh>
    <phoneticPr fontId="3"/>
  </si>
  <si>
    <t>大曽根　成行</t>
    <phoneticPr fontId="3"/>
  </si>
  <si>
    <t>令和７年分確定申告無料相談連絡協議会</t>
    <phoneticPr fontId="3"/>
  </si>
  <si>
    <t>東京会2F大会議室</t>
    <rPh sb="0" eb="3">
      <t>トウキョウカイ</t>
    </rPh>
    <rPh sb="5" eb="9">
      <t>ダイカイギシツ</t>
    </rPh>
    <phoneticPr fontId="3"/>
  </si>
  <si>
    <t>２名</t>
    <rPh sb="1" eb="2">
      <t>メイ</t>
    </rPh>
    <phoneticPr fontId="3"/>
  </si>
  <si>
    <t>理事会</t>
    <rPh sb="0" eb="3">
      <t>リジカイ</t>
    </rPh>
    <phoneticPr fontId="3"/>
  </si>
  <si>
    <t>常会</t>
    <rPh sb="0" eb="2">
      <t>ジョウカイ</t>
    </rPh>
    <phoneticPr fontId="3"/>
  </si>
  <si>
    <t>Ｔ－ＣＡＴホール</t>
    <phoneticPr fontId="3"/>
  </si>
  <si>
    <t>登録調査</t>
    <rPh sb="0" eb="4">
      <t>トウロクチョウサ</t>
    </rPh>
    <phoneticPr fontId="3"/>
  </si>
  <si>
    <t>署との定例連絡協議会</t>
    <rPh sb="0" eb="1">
      <t>ショ</t>
    </rPh>
    <rPh sb="3" eb="10">
      <t>テイレイレンラクキョウギカイ</t>
    </rPh>
    <phoneticPr fontId="3"/>
  </si>
  <si>
    <t>研修会</t>
    <rPh sb="0" eb="3">
      <t>ケンシュウカイ</t>
    </rPh>
    <phoneticPr fontId="3"/>
  </si>
  <si>
    <t>情報システム研修会</t>
    <rPh sb="0" eb="2">
      <t>ジョウホウ</t>
    </rPh>
    <rPh sb="6" eb="9">
      <t>ケンシュウカイ</t>
    </rPh>
    <phoneticPr fontId="3"/>
  </si>
  <si>
    <t>懇親会</t>
    <rPh sb="0" eb="3">
      <t>コンシンカイ</t>
    </rPh>
    <phoneticPr fontId="3"/>
  </si>
  <si>
    <t>雑談室</t>
    <rPh sb="0" eb="3">
      <t>ザツダンシツ</t>
    </rPh>
    <phoneticPr fontId="3"/>
  </si>
  <si>
    <t>第一ブロック令和７年度金融懇話会</t>
    <phoneticPr fontId="3"/>
  </si>
  <si>
    <t>銀座キャピタルホテル　茜</t>
  </si>
  <si>
    <t>支部長、結城副支部長</t>
    <rPh sb="0" eb="3">
      <t>シブチョウ</t>
    </rPh>
    <rPh sb="4" eb="10">
      <t>ユウキフクシブチョウ</t>
    </rPh>
    <phoneticPr fontId="3"/>
  </si>
  <si>
    <t>スポーツの日</t>
    <phoneticPr fontId="3"/>
  </si>
  <si>
    <t>第136回支部対抗野球大会（予備日）</t>
    <rPh sb="0" eb="1">
      <t>ダイ</t>
    </rPh>
    <rPh sb="4" eb="5">
      <t>カイ</t>
    </rPh>
    <rPh sb="5" eb="7">
      <t>シブ</t>
    </rPh>
    <rPh sb="7" eb="9">
      <t>タイコウ</t>
    </rPh>
    <rPh sb="9" eb="13">
      <t>ヤキュウタイカイ</t>
    </rPh>
    <rPh sb="14" eb="16">
      <t>ヨビ</t>
    </rPh>
    <rPh sb="16" eb="17">
      <t>ヒ</t>
    </rPh>
    <phoneticPr fontId="3"/>
  </si>
  <si>
    <t>日税EKIDEN</t>
    <rPh sb="0" eb="2">
      <t>ニチゼイ</t>
    </rPh>
    <phoneticPr fontId="3"/>
  </si>
  <si>
    <t>商工会議所中央支部窓口専門相談</t>
    <rPh sb="0" eb="9">
      <t>ショウコウカイギショチュウオウシブ</t>
    </rPh>
    <rPh sb="9" eb="11">
      <t>マドグチ</t>
    </rPh>
    <rPh sb="11" eb="15">
      <t>センモンソウダン</t>
    </rPh>
    <phoneticPr fontId="3"/>
  </si>
  <si>
    <t>中央区京橋プラザ３F</t>
    <rPh sb="0" eb="3">
      <t>チュウオウク</t>
    </rPh>
    <rPh sb="3" eb="5">
      <t>キョウバシ</t>
    </rPh>
    <phoneticPr fontId="3"/>
  </si>
  <si>
    <t>川口　真理</t>
    <phoneticPr fontId="3"/>
  </si>
  <si>
    <t>中央都税事務所との協議会</t>
    <rPh sb="0" eb="2">
      <t>チュウオウ</t>
    </rPh>
    <rPh sb="2" eb="7">
      <t>トゼイジムショ</t>
    </rPh>
    <rPh sb="9" eb="12">
      <t>キョウギカイ</t>
    </rPh>
    <phoneticPr fontId="3"/>
  </si>
  <si>
    <t>中央都税事務所７階会議室</t>
  </si>
  <si>
    <t>小山　栄一</t>
    <phoneticPr fontId="3"/>
  </si>
  <si>
    <r>
      <t>支部事務局</t>
    </r>
    <r>
      <rPr>
        <sz val="11"/>
        <rFont val="ＭＳ Ｐゴシック"/>
        <family val="3"/>
        <charset val="128"/>
      </rPr>
      <t xml:space="preserve"> </t>
    </r>
    <rPh sb="0" eb="2">
      <t>シブ</t>
    </rPh>
    <rPh sb="2" eb="5">
      <t>ジムキョク</t>
    </rPh>
    <phoneticPr fontId="3"/>
  </si>
  <si>
    <r>
      <t>T</t>
    </r>
    <r>
      <rPr>
        <sz val="11"/>
        <rFont val="ＭＳ Ｐゴシック"/>
        <family val="3"/>
        <charset val="128"/>
      </rPr>
      <t>EL 3662-3979</t>
    </r>
    <phoneticPr fontId="3"/>
  </si>
  <si>
    <r>
      <t>F</t>
    </r>
    <r>
      <rPr>
        <sz val="11"/>
        <rFont val="ＭＳ Ｐゴシック"/>
        <family val="3"/>
        <charset val="128"/>
      </rPr>
      <t>AX 3639-1727</t>
    </r>
    <phoneticPr fontId="3"/>
  </si>
  <si>
    <t>（敬称略）</t>
    <rPh sb="1" eb="4">
      <t>ケイショウリャク</t>
    </rPh>
    <phoneticPr fontId="3"/>
  </si>
  <si>
    <t>文化の日</t>
  </si>
  <si>
    <t>会員研修会（第25・26回）</t>
  </si>
  <si>
    <t>会員研修会（第27・28回）</t>
    <phoneticPr fontId="3"/>
  </si>
  <si>
    <t>前澤　左斗子</t>
    <phoneticPr fontId="3"/>
  </si>
  <si>
    <t>テニス支部対抗大会</t>
    <rPh sb="3" eb="7">
      <t>シブタイコウ</t>
    </rPh>
    <rPh sb="7" eb="9">
      <t>タイカイ</t>
    </rPh>
    <phoneticPr fontId="3"/>
  </si>
  <si>
    <t>新入会員業務説明会</t>
    <rPh sb="0" eb="4">
      <t>シンニュウカイイン</t>
    </rPh>
    <rPh sb="4" eb="9">
      <t>ギョウムセツメイカイ</t>
    </rPh>
    <phoneticPr fontId="3"/>
  </si>
  <si>
    <t>支部会議室</t>
    <phoneticPr fontId="3"/>
  </si>
  <si>
    <t>勤労感謝の日</t>
    <phoneticPr fontId="3"/>
  </si>
  <si>
    <t>振替休日</t>
    <rPh sb="0" eb="2">
      <t>フリカエ</t>
    </rPh>
    <rPh sb="2" eb="4">
      <t>キュウジツ</t>
    </rPh>
    <phoneticPr fontId="3"/>
  </si>
  <si>
    <t>租税教育シンポジウム</t>
    <phoneticPr fontId="3"/>
  </si>
  <si>
    <t>本会２階大会議室</t>
    <rPh sb="0" eb="2">
      <t>ホンカイ</t>
    </rPh>
    <rPh sb="3" eb="4">
      <t>カイ</t>
    </rPh>
    <rPh sb="4" eb="8">
      <t>ダイカイギシツ</t>
    </rPh>
    <phoneticPr fontId="3"/>
  </si>
  <si>
    <t>久世委員長、大戸</t>
    <rPh sb="0" eb="2">
      <t>クゼ</t>
    </rPh>
    <rPh sb="2" eb="5">
      <t>イインチョウ</t>
    </rPh>
    <rPh sb="6" eb="8">
      <t>オオト</t>
    </rPh>
    <phoneticPr fontId="3"/>
  </si>
  <si>
    <t>東京国税局関連課長・税務署と支部長との税務連絡協議会</t>
  </si>
  <si>
    <t>京王プラザホテル５階　エミネンスホール</t>
  </si>
  <si>
    <t>（支部長）</t>
    <rPh sb="1" eb="4">
      <t>シブチョウ</t>
    </rPh>
    <phoneticPr fontId="3"/>
  </si>
  <si>
    <t>第359回TNG会</t>
    <rPh sb="4" eb="5">
      <t>カイ</t>
    </rPh>
    <rPh sb="8" eb="9">
      <t>カイ</t>
    </rPh>
    <phoneticPr fontId="3"/>
  </si>
  <si>
    <t>船橋カントリー倶楽部</t>
    <rPh sb="0" eb="2">
      <t>フナバシ</t>
    </rPh>
    <rPh sb="7" eb="10">
      <t>クラブ</t>
    </rPh>
    <phoneticPr fontId="3"/>
  </si>
  <si>
    <t>佐藤　嘉光</t>
    <phoneticPr fontId="3"/>
  </si>
  <si>
    <t>税務功労者都税事務所長感謝状贈呈式</t>
  </si>
  <si>
    <t>銀座ブロッサム</t>
  </si>
  <si>
    <t>テニス支部対抗大会（予備日）</t>
    <phoneticPr fontId="3"/>
  </si>
  <si>
    <t>納税表彰式</t>
    <rPh sb="0" eb="5">
      <t>ノウゼイヒョウショウシキ</t>
    </rPh>
    <phoneticPr fontId="3"/>
  </si>
  <si>
    <t>東実健保会館</t>
    <rPh sb="0" eb="4">
      <t>トウジツケンポ</t>
    </rPh>
    <rPh sb="4" eb="6">
      <t>カイカン</t>
    </rPh>
    <phoneticPr fontId="3"/>
  </si>
  <si>
    <t>カラオケ発表会</t>
    <phoneticPr fontId="3"/>
  </si>
  <si>
    <t>歌舞音曲部</t>
    <rPh sb="0" eb="4">
      <t>カブオンギョク</t>
    </rPh>
    <rPh sb="4" eb="5">
      <t>ブ</t>
    </rPh>
    <phoneticPr fontId="3"/>
  </si>
  <si>
    <t>会員研修会（第29・30回）</t>
    <phoneticPr fontId="8"/>
  </si>
  <si>
    <t>証票点検（初年度）</t>
    <rPh sb="0" eb="4">
      <t>ショウヒョウテンケン</t>
    </rPh>
    <rPh sb="5" eb="8">
      <t>ショネンド</t>
    </rPh>
    <phoneticPr fontId="8"/>
  </si>
  <si>
    <t>～</t>
    <phoneticPr fontId="8"/>
  </si>
  <si>
    <t>支部会議室</t>
    <rPh sb="0" eb="2">
      <t>シブ</t>
    </rPh>
    <rPh sb="2" eb="5">
      <t>カイギシツ</t>
    </rPh>
    <phoneticPr fontId="8"/>
  </si>
  <si>
    <t>６名</t>
    <rPh sb="1" eb="2">
      <t>メイ</t>
    </rPh>
    <phoneticPr fontId="8"/>
  </si>
  <si>
    <t>研修会（年末調整）</t>
    <rPh sb="0" eb="3">
      <t>ケンシュウカイ</t>
    </rPh>
    <rPh sb="4" eb="8">
      <t>ネンマツチョウセイ</t>
    </rPh>
    <phoneticPr fontId="8"/>
  </si>
  <si>
    <t>東京証券会館</t>
    <rPh sb="0" eb="2">
      <t>トウキョウ</t>
    </rPh>
    <rPh sb="2" eb="6">
      <t>ショウケンカイカン</t>
    </rPh>
    <phoneticPr fontId="8"/>
  </si>
  <si>
    <t>湯本　康弘</t>
  </si>
  <si>
    <t>商工会議所窓口専門相談</t>
    <phoneticPr fontId="3"/>
  </si>
  <si>
    <t>中小企業センター</t>
    <rPh sb="0" eb="2">
      <t>チュウショウ</t>
    </rPh>
    <rPh sb="2" eb="4">
      <t>キギョウ</t>
    </rPh>
    <phoneticPr fontId="3"/>
  </si>
  <si>
    <t>川口　真理</t>
  </si>
  <si>
    <t>〃</t>
  </si>
  <si>
    <t>役員忘年会</t>
    <rPh sb="0" eb="2">
      <t>ヤクイン</t>
    </rPh>
    <rPh sb="2" eb="5">
      <t>ボウネンカイ</t>
    </rPh>
    <phoneticPr fontId="8"/>
  </si>
  <si>
    <t>囲碁プロ指導</t>
    <rPh sb="0" eb="2">
      <t>イゴ</t>
    </rPh>
    <rPh sb="4" eb="6">
      <t>シドウ</t>
    </rPh>
    <phoneticPr fontId="8"/>
  </si>
  <si>
    <t>京橋支部</t>
    <rPh sb="0" eb="2">
      <t>キョウバシ</t>
    </rPh>
    <rPh sb="2" eb="4">
      <t>シブ</t>
    </rPh>
    <phoneticPr fontId="8"/>
  </si>
  <si>
    <t>囲碁部</t>
    <rPh sb="0" eb="3">
      <t>イゴブ</t>
    </rPh>
    <phoneticPr fontId="8"/>
  </si>
  <si>
    <t>佐野　典子</t>
    <phoneticPr fontId="8"/>
  </si>
  <si>
    <t>会員研修会（第31・32回）</t>
    <phoneticPr fontId="8"/>
  </si>
  <si>
    <t>余西　吉巳</t>
    <phoneticPr fontId="8"/>
  </si>
  <si>
    <t>綱紀監察合同会議</t>
    <rPh sb="0" eb="2">
      <t>コウキ</t>
    </rPh>
    <rPh sb="2" eb="4">
      <t>カンサツ</t>
    </rPh>
    <rPh sb="4" eb="6">
      <t>ゴウドウ</t>
    </rPh>
    <rPh sb="6" eb="8">
      <t>カイギ</t>
    </rPh>
    <phoneticPr fontId="8"/>
  </si>
  <si>
    <t>本会２F会議室</t>
    <rPh sb="0" eb="2">
      <t>ホンカイ</t>
    </rPh>
    <rPh sb="4" eb="7">
      <t>カイギシツ</t>
    </rPh>
    <phoneticPr fontId="8"/>
  </si>
  <si>
    <t>東京都主税局と支部長（ブロック代表）との連絡協議会</t>
  </si>
  <si>
    <t>東京都庁舎</t>
  </si>
  <si>
    <t>（支部長）</t>
    <rPh sb="1" eb="4">
      <t>シブチョウ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</si>
</sst>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d"/>
    <numFmt numFmtId="178" formatCode="h:mm;@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ＤＨＰ平成ゴシックW5"/>
      <family val="3"/>
      <charset val="128"/>
    </font>
    <font>
      <sz val="6"/>
      <name val="ＭＳ Ｐゴシック"/>
      <family val="3"/>
      <charset val="128"/>
    </font>
    <font>
      <sz val="12"/>
      <name val="ＤＨＰ平成ゴシックW5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Arial"/>
      <family val="2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8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20" fontId="0" fillId="0" borderId="11" xfId="0" applyNumberForma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20" fontId="0" fillId="0" borderId="13" xfId="0" applyNumberFormat="1" applyBorder="1" applyAlignment="1">
      <alignment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" fillId="0" borderId="15" xfId="0" applyFont="1" applyBorder="1" applyAlignment="1">
      <alignment horizontal="left" vertical="center"/>
    </xf>
    <xf numFmtId="0" fontId="0" fillId="0" borderId="16" xfId="0" applyBorder="1" applyAlignment="1">
      <alignment vertical="center" shrinkToFit="1"/>
    </xf>
    <xf numFmtId="20" fontId="0" fillId="0" borderId="16" xfId="0" applyNumberForma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20" fontId="0" fillId="0" borderId="18" xfId="0" applyNumberFormat="1" applyBorder="1" applyAlignment="1">
      <alignment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 shrinkToFit="1"/>
    </xf>
    <xf numFmtId="20" fontId="0" fillId="0" borderId="23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20" fontId="0" fillId="0" borderId="25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1" fillId="0" borderId="26" xfId="0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3" xfId="0" applyBorder="1" applyAlignment="1">
      <alignment vertical="center"/>
    </xf>
    <xf numFmtId="20" fontId="0" fillId="0" borderId="23" xfId="0" applyNumberFormat="1" applyBorder="1" applyAlignment="1">
      <alignment vertical="center"/>
    </xf>
    <xf numFmtId="0" fontId="0" fillId="0" borderId="24" xfId="0" applyBorder="1" applyAlignment="1">
      <alignment vertical="center" shrinkToFit="1"/>
    </xf>
    <xf numFmtId="20" fontId="0" fillId="0" borderId="25" xfId="0" applyNumberFormat="1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 shrinkToFit="1"/>
    </xf>
    <xf numFmtId="20" fontId="0" fillId="0" borderId="4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20" fontId="0" fillId="0" borderId="7" xfId="0" applyNumberFormat="1" applyBorder="1" applyAlignment="1">
      <alignment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0" fontId="0" fillId="0" borderId="30" xfId="0" applyBorder="1" applyAlignment="1">
      <alignment vertical="center"/>
    </xf>
    <xf numFmtId="20" fontId="0" fillId="0" borderId="30" xfId="0" applyNumberFormat="1" applyBorder="1" applyAlignment="1">
      <alignment vertical="center"/>
    </xf>
    <xf numFmtId="0" fontId="0" fillId="0" borderId="33" xfId="0" applyBorder="1" applyAlignment="1">
      <alignment vertical="center" shrinkToFit="1"/>
    </xf>
    <xf numFmtId="20" fontId="0" fillId="0" borderId="34" xfId="0" applyNumberFormat="1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/>
    </xf>
    <xf numFmtId="0" fontId="0" fillId="0" borderId="16" xfId="0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/>
    </xf>
    <xf numFmtId="0" fontId="0" fillId="0" borderId="37" xfId="0" applyBorder="1" applyAlignment="1">
      <alignment vertical="center" shrinkToFit="1"/>
    </xf>
    <xf numFmtId="20" fontId="0" fillId="0" borderId="16" xfId="0" applyNumberFormat="1" applyBorder="1" applyAlignment="1">
      <alignment horizontal="center" vertical="center" shrinkToFit="1"/>
    </xf>
    <xf numFmtId="20" fontId="0" fillId="0" borderId="18" xfId="0" applyNumberFormat="1" applyBorder="1" applyAlignment="1">
      <alignment horizontal="center" vertical="center" shrinkToFit="1"/>
    </xf>
    <xf numFmtId="0" fontId="1" fillId="0" borderId="38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0" fillId="0" borderId="25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20" fontId="0" fillId="0" borderId="19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20" fontId="0" fillId="0" borderId="40" xfId="0" applyNumberFormat="1" applyBorder="1" applyAlignment="1">
      <alignment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20" fontId="0" fillId="0" borderId="30" xfId="0" applyNumberFormat="1" applyBorder="1" applyAlignment="1">
      <alignment vertical="center" shrinkToFit="1"/>
    </xf>
    <xf numFmtId="20" fontId="0" fillId="0" borderId="34" xfId="0" applyNumberFormat="1" applyBorder="1" applyAlignment="1">
      <alignment vertical="center" shrinkToFit="1"/>
    </xf>
    <xf numFmtId="0" fontId="0" fillId="0" borderId="34" xfId="0" applyBorder="1" applyAlignment="1">
      <alignment horizontal="left" vertical="center" shrinkToFit="1"/>
    </xf>
    <xf numFmtId="0" fontId="1" fillId="0" borderId="42" xfId="0" applyFont="1" applyBorder="1" applyAlignment="1">
      <alignment horizontal="left" vertical="center"/>
    </xf>
    <xf numFmtId="0" fontId="0" fillId="0" borderId="29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20" fontId="0" fillId="0" borderId="11" xfId="0" applyNumberFormat="1" applyBorder="1" applyAlignment="1">
      <alignment horizontal="center"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/>
    </xf>
    <xf numFmtId="0" fontId="0" fillId="0" borderId="44" xfId="0" applyBorder="1" applyAlignment="1">
      <alignment horizontal="left" vertical="center" shrinkToFit="1"/>
    </xf>
    <xf numFmtId="0" fontId="0" fillId="0" borderId="43" xfId="0" applyBorder="1" applyAlignment="1">
      <alignment vertical="center" shrinkToFit="1"/>
    </xf>
    <xf numFmtId="20" fontId="0" fillId="0" borderId="23" xfId="0" applyNumberFormat="1" applyBorder="1" applyAlignment="1">
      <alignment vertical="center" shrinkToFit="1"/>
    </xf>
    <xf numFmtId="20" fontId="0" fillId="0" borderId="25" xfId="0" applyNumberFormat="1" applyBorder="1" applyAlignment="1">
      <alignment vertical="center" shrinkToFit="1"/>
    </xf>
    <xf numFmtId="0" fontId="0" fillId="0" borderId="45" xfId="0" applyBorder="1" applyAlignment="1">
      <alignment horizontal="left" vertical="center" shrinkToFit="1"/>
    </xf>
    <xf numFmtId="0" fontId="1" fillId="0" borderId="21" xfId="0" applyFont="1" applyBorder="1" applyAlignment="1">
      <alignment vertical="center"/>
    </xf>
    <xf numFmtId="0" fontId="0" fillId="0" borderId="30" xfId="0" applyBorder="1" applyAlignment="1">
      <alignment horizontal="left" vertical="center"/>
    </xf>
    <xf numFmtId="0" fontId="0" fillId="0" borderId="46" xfId="0" applyBorder="1" applyAlignment="1">
      <alignment horizontal="left" vertical="center" shrinkToFit="1"/>
    </xf>
    <xf numFmtId="20" fontId="0" fillId="0" borderId="43" xfId="0" applyNumberFormat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20" fontId="0" fillId="0" borderId="48" xfId="0" applyNumberFormat="1" applyBorder="1" applyAlignment="1">
      <alignment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11" fontId="0" fillId="0" borderId="33" xfId="0" applyNumberFormat="1" applyBorder="1" applyAlignment="1">
      <alignment vertical="center" shrinkToFit="1"/>
    </xf>
    <xf numFmtId="0" fontId="5" fillId="0" borderId="9" xfId="0" applyFont="1" applyBorder="1" applyAlignment="1">
      <alignment horizontal="left" vertical="center"/>
    </xf>
    <xf numFmtId="20" fontId="0" fillId="0" borderId="12" xfId="0" applyNumberFormat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4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6" fillId="0" borderId="20" xfId="0" applyFont="1" applyBorder="1" applyAlignment="1">
      <alignment horizontal="left" vertical="center"/>
    </xf>
    <xf numFmtId="20" fontId="0" fillId="0" borderId="43" xfId="0" applyNumberFormat="1" applyBorder="1" applyAlignment="1">
      <alignment vertical="center"/>
    </xf>
    <xf numFmtId="20" fontId="0" fillId="0" borderId="48" xfId="0" applyNumberFormat="1" applyBorder="1" applyAlignment="1">
      <alignment vertical="center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/>
    </xf>
    <xf numFmtId="0" fontId="0" fillId="0" borderId="12" xfId="0" applyBorder="1" applyAlignment="1">
      <alignment horizontal="center" vertical="center" shrinkToFit="1"/>
    </xf>
    <xf numFmtId="0" fontId="6" fillId="0" borderId="29" xfId="0" applyFont="1" applyBorder="1" applyAlignment="1">
      <alignment vertical="center" shrinkToFit="1"/>
    </xf>
    <xf numFmtId="178" fontId="0" fillId="0" borderId="30" xfId="0" applyNumberFormat="1" applyBorder="1" applyAlignment="1">
      <alignment vertical="center" shrinkToFit="1"/>
    </xf>
    <xf numFmtId="178" fontId="0" fillId="0" borderId="34" xfId="0" applyNumberFormat="1" applyBorder="1" applyAlignment="1">
      <alignment vertical="center" shrinkToFit="1"/>
    </xf>
    <xf numFmtId="11" fontId="0" fillId="0" borderId="17" xfId="0" applyNumberFormat="1" applyBorder="1" applyAlignment="1">
      <alignment vertical="center" shrinkToFit="1"/>
    </xf>
    <xf numFmtId="177" fontId="1" fillId="0" borderId="39" xfId="0" applyNumberFormat="1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11" fontId="0" fillId="0" borderId="0" xfId="0" applyNumberFormat="1" applyAlignment="1">
      <alignment vertical="center" shrinkToFit="1"/>
    </xf>
    <xf numFmtId="11" fontId="0" fillId="0" borderId="12" xfId="0" applyNumberFormat="1" applyBorder="1" applyAlignment="1">
      <alignment vertical="center" shrinkToFit="1"/>
    </xf>
    <xf numFmtId="0" fontId="0" fillId="0" borderId="53" xfId="0" applyBorder="1" applyAlignment="1">
      <alignment horizontal="left" vertical="center"/>
    </xf>
    <xf numFmtId="0" fontId="0" fillId="0" borderId="22" xfId="0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6" fillId="0" borderId="37" xfId="0" applyFont="1" applyBorder="1" applyAlignment="1">
      <alignment vertical="center" shrinkToFit="1"/>
    </xf>
    <xf numFmtId="0" fontId="6" fillId="0" borderId="26" xfId="0" applyFont="1" applyBorder="1" applyAlignment="1">
      <alignment horizontal="left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37" xfId="0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0" fontId="0" fillId="0" borderId="25" xfId="0" applyBorder="1" applyAlignment="1">
      <alignment horizontal="center" vertical="center" shrinkToFit="1"/>
    </xf>
    <xf numFmtId="0" fontId="6" fillId="0" borderId="34" xfId="0" applyFont="1" applyBorder="1" applyAlignment="1">
      <alignment horizontal="left" vertical="center" shrinkToFit="1"/>
    </xf>
    <xf numFmtId="0" fontId="0" fillId="0" borderId="34" xfId="0" applyBorder="1" applyAlignment="1">
      <alignment vertical="center" shrinkToFit="1"/>
    </xf>
    <xf numFmtId="0" fontId="1" fillId="0" borderId="28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0" xfId="0" applyBorder="1" applyAlignment="1">
      <alignment vertical="center" shrinkToFit="1"/>
    </xf>
    <xf numFmtId="0" fontId="0" fillId="0" borderId="3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" xfId="0" applyBorder="1" applyAlignment="1">
      <alignment vertical="center" shrinkToFit="1"/>
    </xf>
    <xf numFmtId="0" fontId="1" fillId="0" borderId="31" xfId="0" applyFont="1" applyBorder="1" applyAlignment="1">
      <alignment vertical="center"/>
    </xf>
    <xf numFmtId="0" fontId="1" fillId="0" borderId="49" xfId="0" applyFont="1" applyBorder="1" applyAlignment="1">
      <alignment horizontal="right" vertical="center"/>
    </xf>
    <xf numFmtId="0" fontId="1" fillId="0" borderId="55" xfId="0" applyFont="1" applyBorder="1" applyAlignment="1">
      <alignment vertical="center"/>
    </xf>
    <xf numFmtId="20" fontId="0" fillId="0" borderId="10" xfId="0" applyNumberFormat="1" applyBorder="1" applyAlignment="1">
      <alignment vertical="center" shrinkToFit="1"/>
    </xf>
    <xf numFmtId="0" fontId="0" fillId="0" borderId="47" xfId="0" applyBorder="1" applyAlignment="1">
      <alignment horizontal="left" vertical="center" shrinkToFit="1"/>
    </xf>
    <xf numFmtId="20" fontId="0" fillId="0" borderId="24" xfId="0" applyNumberFormat="1" applyBorder="1" applyAlignment="1">
      <alignment vertical="center" shrinkToFit="1"/>
    </xf>
    <xf numFmtId="0" fontId="0" fillId="0" borderId="27" xfId="0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11" fontId="0" fillId="0" borderId="47" xfId="0" applyNumberFormat="1" applyBorder="1" applyAlignment="1">
      <alignment vertical="center"/>
    </xf>
    <xf numFmtId="0" fontId="6" fillId="0" borderId="40" xfId="0" applyFont="1" applyBorder="1" applyAlignment="1">
      <alignment horizontal="left" vertical="center" shrinkToFit="1"/>
    </xf>
    <xf numFmtId="20" fontId="0" fillId="0" borderId="10" xfId="0" applyNumberForma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20" fontId="0" fillId="0" borderId="23" xfId="0" applyNumberFormat="1" applyBorder="1" applyAlignment="1">
      <alignment horizontal="center" vertical="center" shrinkToFit="1"/>
    </xf>
    <xf numFmtId="20" fontId="0" fillId="0" borderId="24" xfId="0" applyNumberFormat="1" applyBorder="1" applyAlignment="1">
      <alignment horizontal="center" vertical="center" shrinkToFit="1"/>
    </xf>
    <xf numFmtId="20" fontId="0" fillId="0" borderId="25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7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/>
    </xf>
    <xf numFmtId="0" fontId="1" fillId="0" borderId="39" xfId="0" applyFont="1" applyBorder="1" applyAlignment="1">
      <alignment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177" fontId="1" fillId="0" borderId="21" xfId="0" applyNumberFormat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56" xfId="0" applyBorder="1" applyAlignment="1">
      <alignment vertical="center" shrinkToFit="1"/>
    </xf>
  </cellXfs>
  <cellStyles count="1">
    <cellStyle name="標準" xfId="0" builtinId="0"/>
  </cellStyles>
  <dxfs count="12">
    <dxf>
      <font>
        <color rgb="FFFF0000"/>
      </font>
    </dxf>
    <dxf>
      <font>
        <color rgb="FF3333FF"/>
      </font>
    </dxf>
    <dxf>
      <font>
        <color rgb="FFFF0000"/>
      </font>
    </dxf>
    <dxf>
      <font>
        <color rgb="FF3333FF"/>
      </font>
    </dxf>
    <dxf>
      <font>
        <color rgb="FFFF0000"/>
      </font>
    </dxf>
    <dxf>
      <font>
        <color rgb="FF3333FF"/>
      </font>
    </dxf>
    <dxf>
      <font>
        <color rgb="FFFF0000"/>
      </font>
    </dxf>
    <dxf>
      <font>
        <color rgb="FF3333FF"/>
      </font>
    </dxf>
    <dxf>
      <font>
        <color rgb="FFFF0000"/>
      </font>
    </dxf>
    <dxf>
      <font>
        <color rgb="FF3333FF"/>
      </font>
    </dxf>
    <dxf>
      <font>
        <color rgb="FFFF0000"/>
      </font>
    </dxf>
    <dxf>
      <font>
        <color rgb="FF3333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S1002T-2149\Public\kyoutuu\&#25903;&#37096;&#20104;&#23450;&#34920;\&#25903;&#37096;&#34892;&#20107;&#20104;&#23450;&#34920;2025.xlsx" TargetMode="External"/><Relationship Id="rId1" Type="http://schemas.openxmlformats.org/officeDocument/2006/relationships/externalLinkPath" Target="file:///\\AS1002T-2149\Public\kyoutuu\&#25903;&#37096;&#20104;&#23450;&#34920;\&#25903;&#37096;&#34892;&#20107;&#20104;&#23450;&#34920;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>
        <row r="2">
          <cell r="B2">
            <v>7</v>
          </cell>
        </row>
        <row r="11">
          <cell r="A11">
            <v>45931</v>
          </cell>
        </row>
        <row r="12">
          <cell r="A12">
            <v>45962</v>
          </cell>
        </row>
        <row r="13">
          <cell r="A13">
            <v>45992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7E32-883A-4225-BA7B-D21B196500BA}">
  <dimension ref="A1:S53"/>
  <sheetViews>
    <sheetView showGridLines="0" tabSelected="1" zoomScaleNormal="100" workbookViewId="0">
      <selection activeCell="I34" sqref="I34"/>
    </sheetView>
  </sheetViews>
  <sheetFormatPr defaultRowHeight="13.5"/>
  <cols>
    <col min="1" max="1" width="3.375" style="2" customWidth="1"/>
    <col min="2" max="2" width="4.875" style="2" customWidth="1"/>
    <col min="3" max="3" width="25.625" style="2" customWidth="1"/>
    <col min="4" max="4" width="5.625" style="2" customWidth="1"/>
    <col min="5" max="5" width="2.875" style="2" customWidth="1"/>
    <col min="6" max="6" width="5.625" style="2" customWidth="1"/>
    <col min="7" max="8" width="15.625" style="2" customWidth="1"/>
    <col min="9" max="9" width="25.625" style="2" customWidth="1"/>
    <col min="10" max="10" width="3.625" style="2" customWidth="1"/>
    <col min="11" max="11" width="3.375" style="2" customWidth="1"/>
    <col min="12" max="12" width="4.875" style="2" customWidth="1"/>
    <col min="13" max="13" width="25.625" style="2" customWidth="1"/>
    <col min="14" max="14" width="5.625" style="2" customWidth="1"/>
    <col min="15" max="15" width="2.75" style="2" customWidth="1"/>
    <col min="16" max="16" width="5.625" style="2" customWidth="1"/>
    <col min="17" max="18" width="15.625" style="2" customWidth="1"/>
    <col min="19" max="19" width="25.625" style="2" customWidth="1"/>
    <col min="20" max="16384" width="9" style="2"/>
  </cols>
  <sheetData>
    <row r="1" spans="1:19" ht="36" customHeight="1">
      <c r="A1" s="1" t="str">
        <f>DBCS("令和"&amp;[1]基本情報!$B$2&amp;"年度東京税理士会日本橋支部"&amp;MONTH([1]基本情報!A11)&amp;"月行事予定表")</f>
        <v>令和７年度東京税理士会日本橋支部１０月行事予定表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customHeight="1" thickBot="1">
      <c r="A2" s="3"/>
      <c r="B2" s="4"/>
      <c r="C2" s="4"/>
      <c r="D2" s="4"/>
      <c r="E2" s="4"/>
      <c r="F2" s="4"/>
      <c r="G2" s="4"/>
      <c r="H2" s="4"/>
      <c r="I2" s="5"/>
      <c r="K2" s="4"/>
      <c r="L2" s="4"/>
      <c r="M2" s="4"/>
      <c r="N2" s="4"/>
      <c r="O2" s="4"/>
      <c r="P2" s="4"/>
      <c r="Q2" s="4"/>
      <c r="R2" s="4"/>
      <c r="S2" s="6">
        <f ca="1">TODAY()</f>
        <v>45931</v>
      </c>
    </row>
    <row r="3" spans="1:19" ht="15.75" customHeight="1" thickBot="1">
      <c r="A3" s="7" t="s">
        <v>0</v>
      </c>
      <c r="B3" s="8" t="s">
        <v>1</v>
      </c>
      <c r="C3" s="9" t="s">
        <v>2</v>
      </c>
      <c r="D3" s="10"/>
      <c r="E3" s="9" t="s">
        <v>3</v>
      </c>
      <c r="F3" s="9"/>
      <c r="G3" s="9" t="s">
        <v>4</v>
      </c>
      <c r="H3" s="11" t="s">
        <v>5</v>
      </c>
      <c r="I3" s="12" t="s">
        <v>6</v>
      </c>
      <c r="J3" s="13"/>
      <c r="K3" s="7" t="s">
        <v>0</v>
      </c>
      <c r="L3" s="8" t="s">
        <v>1</v>
      </c>
      <c r="M3" s="9" t="s">
        <v>2</v>
      </c>
      <c r="N3" s="11" t="s">
        <v>7</v>
      </c>
      <c r="O3" s="14"/>
      <c r="P3" s="15"/>
      <c r="Q3" s="9" t="s">
        <v>4</v>
      </c>
      <c r="R3" s="11" t="s">
        <v>5</v>
      </c>
      <c r="S3" s="12" t="s">
        <v>8</v>
      </c>
    </row>
    <row r="4" spans="1:19" ht="15.75" customHeight="1">
      <c r="A4" s="16">
        <f>[1]基本情報!A11</f>
        <v>45931</v>
      </c>
      <c r="B4" s="17" t="str">
        <f>TEXT(A4,"(aaa)")</f>
        <v>(水)</v>
      </c>
      <c r="C4" s="18"/>
      <c r="D4" s="19"/>
      <c r="E4" s="20"/>
      <c r="F4" s="21"/>
      <c r="G4" s="22"/>
      <c r="H4" s="23"/>
      <c r="I4" s="24" t="s">
        <v>9</v>
      </c>
      <c r="K4" s="16">
        <f>A46+1</f>
        <v>45946</v>
      </c>
      <c r="L4" s="17" t="str">
        <f>TEXT(K4,"(aaa)")</f>
        <v>(木)</v>
      </c>
      <c r="M4" s="25" t="s">
        <v>10</v>
      </c>
      <c r="N4" s="26">
        <v>0.40625</v>
      </c>
      <c r="O4" s="27" t="s">
        <v>11</v>
      </c>
      <c r="P4" s="28">
        <v>0.4375</v>
      </c>
      <c r="Q4" s="29" t="s">
        <v>12</v>
      </c>
      <c r="R4" s="30"/>
      <c r="S4" s="31"/>
    </row>
    <row r="5" spans="1:19" ht="15.75" customHeight="1">
      <c r="A5" s="32"/>
      <c r="B5" s="33"/>
      <c r="C5" s="34" t="s">
        <v>13</v>
      </c>
      <c r="D5" s="35">
        <v>0.54166666666666663</v>
      </c>
      <c r="E5" s="36" t="s">
        <v>11</v>
      </c>
      <c r="F5" s="37">
        <v>0.625</v>
      </c>
      <c r="G5" s="38" t="s">
        <v>14</v>
      </c>
      <c r="H5" s="39" t="s">
        <v>15</v>
      </c>
      <c r="I5" s="40"/>
      <c r="K5" s="32"/>
      <c r="L5" s="41"/>
      <c r="M5" s="42" t="s">
        <v>16</v>
      </c>
      <c r="N5" s="43">
        <v>0.4375</v>
      </c>
      <c r="O5" s="44" t="s">
        <v>11</v>
      </c>
      <c r="P5" s="45">
        <v>0.5</v>
      </c>
      <c r="Q5" s="46" t="s">
        <v>17</v>
      </c>
      <c r="R5" s="39"/>
      <c r="S5" s="47"/>
    </row>
    <row r="6" spans="1:19" ht="15.75" customHeight="1" thickBot="1">
      <c r="A6" s="48"/>
      <c r="B6" s="49"/>
      <c r="C6" s="50"/>
      <c r="D6" s="51"/>
      <c r="E6" s="52"/>
      <c r="F6" s="53"/>
      <c r="G6" s="54"/>
      <c r="H6" s="55"/>
      <c r="I6" s="56"/>
      <c r="K6" s="57"/>
      <c r="L6" s="49"/>
      <c r="M6" s="58" t="s">
        <v>18</v>
      </c>
      <c r="N6" s="59"/>
      <c r="O6" s="60"/>
      <c r="P6" s="61"/>
      <c r="Q6" s="62"/>
      <c r="R6" s="63" t="s">
        <v>19</v>
      </c>
      <c r="S6" s="64"/>
    </row>
    <row r="7" spans="1:19" ht="15.75" customHeight="1">
      <c r="A7" s="16">
        <f>A4+1</f>
        <v>45932</v>
      </c>
      <c r="B7" s="17" t="str">
        <f t="shared" ref="B7" si="0">TEXT(A7,"(aaa)")</f>
        <v>(木)</v>
      </c>
      <c r="C7" s="25"/>
      <c r="D7" s="26"/>
      <c r="E7" s="27"/>
      <c r="F7" s="28"/>
      <c r="G7" s="29"/>
      <c r="H7" s="65"/>
      <c r="I7" s="66"/>
      <c r="K7" s="16">
        <f>K4+1</f>
        <v>45947</v>
      </c>
      <c r="L7" s="17" t="str">
        <f t="shared" ref="L7" si="1">TEXT(K7,"(aaa)")</f>
        <v>(金)</v>
      </c>
      <c r="M7" s="67" t="s">
        <v>20</v>
      </c>
      <c r="N7" s="68">
        <v>0.45833333333333331</v>
      </c>
      <c r="O7" s="27" t="s">
        <v>11</v>
      </c>
      <c r="P7" s="69"/>
      <c r="Q7" s="29" t="s">
        <v>21</v>
      </c>
      <c r="R7" s="65"/>
      <c r="S7" s="70"/>
    </row>
    <row r="8" spans="1:19" ht="15.75" customHeight="1">
      <c r="A8" s="71"/>
      <c r="B8" s="33"/>
      <c r="C8" s="34" t="s">
        <v>22</v>
      </c>
      <c r="D8" s="43">
        <v>0.66666666666666663</v>
      </c>
      <c r="E8" s="44" t="s">
        <v>23</v>
      </c>
      <c r="F8" s="45"/>
      <c r="G8" s="72" t="s">
        <v>24</v>
      </c>
      <c r="H8" s="39" t="s">
        <v>25</v>
      </c>
      <c r="I8" s="47"/>
      <c r="K8" s="71"/>
      <c r="L8" s="33"/>
      <c r="M8" s="73" t="s">
        <v>26</v>
      </c>
      <c r="N8" s="74"/>
      <c r="O8" s="75"/>
      <c r="P8" s="76"/>
      <c r="Q8" s="77" t="s">
        <v>27</v>
      </c>
      <c r="R8" s="78" t="s">
        <v>28</v>
      </c>
      <c r="S8" s="66"/>
    </row>
    <row r="9" spans="1:19" ht="15.75" customHeight="1" thickBot="1">
      <c r="A9" s="57"/>
      <c r="B9" s="49"/>
      <c r="C9" s="50"/>
      <c r="D9" s="79"/>
      <c r="E9" s="60"/>
      <c r="F9" s="80"/>
      <c r="G9" s="81"/>
      <c r="H9" s="63"/>
      <c r="I9" s="82"/>
      <c r="K9" s="57"/>
      <c r="L9" s="49"/>
      <c r="M9" s="83"/>
      <c r="N9" s="79"/>
      <c r="O9" s="60"/>
      <c r="P9" s="80"/>
      <c r="Q9" s="81"/>
      <c r="R9" s="55"/>
      <c r="S9" s="56"/>
    </row>
    <row r="10" spans="1:19" ht="15.75" customHeight="1">
      <c r="A10" s="16">
        <f>A7+1</f>
        <v>45933</v>
      </c>
      <c r="B10" s="17" t="str">
        <f t="shared" ref="B10" si="2">TEXT(A10,"(aaa)")</f>
        <v>(金)</v>
      </c>
      <c r="C10" s="84"/>
      <c r="D10" s="85"/>
      <c r="E10" s="27"/>
      <c r="F10" s="86"/>
      <c r="G10" s="87"/>
      <c r="H10" s="39"/>
      <c r="I10" s="70"/>
      <c r="K10" s="16">
        <f>K7+1</f>
        <v>45948</v>
      </c>
      <c r="L10" s="17" t="str">
        <f t="shared" ref="L10" si="3">TEXT(K10,"(aaa)")</f>
        <v>(土)</v>
      </c>
      <c r="M10" s="25"/>
      <c r="N10" s="26"/>
      <c r="O10" s="27"/>
      <c r="P10" s="28"/>
      <c r="Q10" s="29"/>
      <c r="R10" s="30"/>
      <c r="S10" s="66"/>
    </row>
    <row r="11" spans="1:19" ht="15.75" customHeight="1">
      <c r="A11" s="71"/>
      <c r="B11" s="33"/>
      <c r="C11" s="42" t="s">
        <v>29</v>
      </c>
      <c r="D11" s="43">
        <v>0.75</v>
      </c>
      <c r="E11" s="44" t="s">
        <v>23</v>
      </c>
      <c r="F11" s="45">
        <v>0.89583333333333337</v>
      </c>
      <c r="G11" s="72" t="s">
        <v>30</v>
      </c>
      <c r="H11" s="77"/>
      <c r="I11" s="66"/>
      <c r="K11" s="71"/>
      <c r="L11" s="33"/>
      <c r="M11" s="42"/>
      <c r="N11" s="43"/>
      <c r="O11" s="44"/>
      <c r="P11" s="45"/>
      <c r="Q11" s="46"/>
      <c r="R11" s="88"/>
      <c r="S11" s="89"/>
    </row>
    <row r="12" spans="1:19" ht="15.75" customHeight="1" thickBot="1">
      <c r="A12" s="57"/>
      <c r="B12" s="49"/>
      <c r="C12" s="50" t="s">
        <v>31</v>
      </c>
      <c r="D12" s="79">
        <v>0.75</v>
      </c>
      <c r="E12" s="60" t="s">
        <v>11</v>
      </c>
      <c r="F12" s="80"/>
      <c r="G12" s="81" t="s">
        <v>32</v>
      </c>
      <c r="H12" s="55"/>
      <c r="I12" s="56"/>
      <c r="K12" s="57"/>
      <c r="L12" s="49"/>
      <c r="M12" s="55"/>
      <c r="N12" s="79"/>
      <c r="O12" s="60"/>
      <c r="P12" s="80"/>
      <c r="Q12" s="81"/>
      <c r="R12" s="55"/>
      <c r="S12" s="82"/>
    </row>
    <row r="13" spans="1:19" ht="15.75" customHeight="1">
      <c r="A13" s="16">
        <f>A10+1</f>
        <v>45934</v>
      </c>
      <c r="B13" s="17" t="str">
        <f t="shared" ref="B13" si="4">TEXT(A13,"(aaa)")</f>
        <v>(土)</v>
      </c>
      <c r="C13" s="90"/>
      <c r="D13" s="19"/>
      <c r="E13" s="20"/>
      <c r="F13" s="21"/>
      <c r="G13" s="87"/>
      <c r="H13" s="91"/>
      <c r="I13" s="92"/>
      <c r="K13" s="16">
        <f>K10+1</f>
        <v>45949</v>
      </c>
      <c r="L13" s="17" t="str">
        <f t="shared" ref="L13" si="5">TEXT(K13,"(aaa)")</f>
        <v>(日)</v>
      </c>
      <c r="M13" s="65"/>
      <c r="N13" s="26"/>
      <c r="O13" s="27"/>
      <c r="P13" s="28"/>
      <c r="Q13" s="29"/>
      <c r="R13" s="93"/>
      <c r="S13" s="70"/>
    </row>
    <row r="14" spans="1:19" ht="15.75" customHeight="1">
      <c r="A14" s="71"/>
      <c r="B14" s="33"/>
      <c r="C14" s="94"/>
      <c r="D14" s="43"/>
      <c r="E14" s="44"/>
      <c r="F14" s="45"/>
      <c r="G14" s="46"/>
      <c r="H14" s="88"/>
      <c r="I14" s="89"/>
      <c r="K14" s="71"/>
      <c r="L14" s="33"/>
      <c r="M14" s="39"/>
      <c r="N14" s="95"/>
      <c r="O14" s="44"/>
      <c r="P14" s="96"/>
      <c r="Q14" s="29"/>
      <c r="R14" s="97"/>
      <c r="S14" s="66"/>
    </row>
    <row r="15" spans="1:19" ht="15.75" customHeight="1" thickBot="1">
      <c r="A15" s="57"/>
      <c r="B15" s="49"/>
      <c r="C15" s="50"/>
      <c r="D15" s="79"/>
      <c r="E15" s="60"/>
      <c r="F15" s="80"/>
      <c r="G15" s="81"/>
      <c r="H15" s="55"/>
      <c r="I15" s="56"/>
      <c r="K15" s="98"/>
      <c r="L15" s="49"/>
      <c r="M15" s="99"/>
      <c r="N15" s="59"/>
      <c r="O15" s="60"/>
      <c r="P15" s="61"/>
      <c r="Q15" s="62"/>
      <c r="R15" s="63"/>
      <c r="S15" s="66"/>
    </row>
    <row r="16" spans="1:19" ht="15.75" customHeight="1">
      <c r="A16" s="16">
        <f>A13+1</f>
        <v>45935</v>
      </c>
      <c r="B16" s="17" t="str">
        <f t="shared" ref="B16" si="6">TEXT(A16,"(aaa)")</f>
        <v>(日)</v>
      </c>
      <c r="C16" s="25"/>
      <c r="D16" s="26"/>
      <c r="E16" s="27"/>
      <c r="F16" s="28"/>
      <c r="G16" s="29"/>
      <c r="H16" s="65"/>
      <c r="I16" s="70"/>
      <c r="K16" s="16">
        <f t="shared" ref="K16" si="7">K13+1</f>
        <v>45950</v>
      </c>
      <c r="L16" s="17" t="str">
        <f t="shared" ref="L16" si="8">TEXT(K16,"(aaa)")</f>
        <v>(月)</v>
      </c>
      <c r="M16" s="65"/>
      <c r="N16" s="26"/>
      <c r="O16" s="27"/>
      <c r="P16" s="28"/>
      <c r="Q16" s="29"/>
      <c r="R16" s="97"/>
      <c r="S16" s="92" t="s">
        <v>33</v>
      </c>
    </row>
    <row r="17" spans="1:19" ht="15.75" customHeight="1">
      <c r="A17" s="71"/>
      <c r="B17" s="33"/>
      <c r="C17" s="42"/>
      <c r="D17" s="43"/>
      <c r="E17" s="44"/>
      <c r="F17" s="45"/>
      <c r="G17" s="46"/>
      <c r="H17" s="100"/>
      <c r="I17" s="31"/>
      <c r="K17" s="71"/>
      <c r="L17" s="33"/>
      <c r="M17" s="65" t="s">
        <v>34</v>
      </c>
      <c r="N17" s="26">
        <v>0.5625</v>
      </c>
      <c r="O17" s="44" t="s">
        <v>11</v>
      </c>
      <c r="P17" s="28">
        <v>0.66666666666666663</v>
      </c>
      <c r="Q17" s="29" t="s">
        <v>35</v>
      </c>
      <c r="R17" s="39"/>
      <c r="S17" s="31"/>
    </row>
    <row r="18" spans="1:19" ht="15.75" customHeight="1" thickBot="1">
      <c r="A18" s="57"/>
      <c r="B18" s="49"/>
      <c r="C18" s="94"/>
      <c r="D18" s="101"/>
      <c r="E18" s="102"/>
      <c r="F18" s="103"/>
      <c r="G18" s="104"/>
      <c r="H18" s="88"/>
      <c r="I18" s="82"/>
      <c r="K18" s="57"/>
      <c r="L18" s="49"/>
      <c r="M18" s="54"/>
      <c r="N18" s="79"/>
      <c r="O18" s="44"/>
      <c r="P18" s="80"/>
      <c r="Q18" s="54"/>
      <c r="R18" s="63"/>
      <c r="S18" s="56"/>
    </row>
    <row r="19" spans="1:19" ht="15.75" customHeight="1">
      <c r="A19" s="16">
        <f>A16+1</f>
        <v>45936</v>
      </c>
      <c r="B19" s="17" t="str">
        <f t="shared" ref="B19" si="9">TEXT(A19,"(aaa)")</f>
        <v>(月)</v>
      </c>
      <c r="C19" s="84"/>
      <c r="D19" s="19"/>
      <c r="E19" s="20"/>
      <c r="F19" s="21"/>
      <c r="G19" s="105"/>
      <c r="H19" s="106"/>
      <c r="I19" s="92"/>
      <c r="K19" s="16">
        <f t="shared" ref="K19" si="10">K16+1</f>
        <v>45951</v>
      </c>
      <c r="L19" s="17" t="str">
        <f t="shared" ref="L19" si="11">TEXT(K19,"(aaa)")</f>
        <v>(火)</v>
      </c>
      <c r="M19" s="107" t="s">
        <v>36</v>
      </c>
      <c r="N19" s="19"/>
      <c r="O19" s="20"/>
      <c r="P19" s="21"/>
      <c r="Q19" s="87"/>
      <c r="R19" s="91"/>
      <c r="S19" s="92"/>
    </row>
    <row r="20" spans="1:19" ht="15.75" customHeight="1">
      <c r="A20" s="71"/>
      <c r="B20" s="33"/>
      <c r="C20" s="25" t="s">
        <v>37</v>
      </c>
      <c r="D20" s="26">
        <v>0.40138888888888891</v>
      </c>
      <c r="E20" s="27"/>
      <c r="F20" s="28"/>
      <c r="G20" s="108" t="s">
        <v>38</v>
      </c>
      <c r="H20" s="78" t="s">
        <v>39</v>
      </c>
      <c r="I20" s="47"/>
      <c r="K20" s="71"/>
      <c r="L20" s="33"/>
      <c r="M20" s="30" t="s">
        <v>40</v>
      </c>
      <c r="N20" s="26">
        <v>0.75</v>
      </c>
      <c r="O20" s="44" t="s">
        <v>11</v>
      </c>
      <c r="P20" s="28"/>
      <c r="Q20" s="29" t="s">
        <v>41</v>
      </c>
      <c r="R20" s="97"/>
      <c r="S20" s="109"/>
    </row>
    <row r="21" spans="1:19" ht="15.75" customHeight="1" thickBot="1">
      <c r="A21" s="57"/>
      <c r="B21" s="49"/>
      <c r="C21" s="50"/>
      <c r="D21" s="79"/>
      <c r="E21" s="60"/>
      <c r="F21" s="80"/>
      <c r="G21" s="81"/>
      <c r="H21" s="55"/>
      <c r="I21" s="56"/>
      <c r="K21" s="98"/>
      <c r="L21" s="49"/>
      <c r="M21" s="55"/>
      <c r="N21" s="79"/>
      <c r="O21" s="60"/>
      <c r="P21" s="80"/>
      <c r="Q21" s="81"/>
      <c r="R21" s="55"/>
      <c r="S21" s="56"/>
    </row>
    <row r="22" spans="1:19" ht="15.75" customHeight="1">
      <c r="A22" s="16">
        <f>A19+1</f>
        <v>45937</v>
      </c>
      <c r="B22" s="17" t="str">
        <f t="shared" ref="B22" si="12">TEXT(A22,"(aaa)")</f>
        <v>(火)</v>
      </c>
      <c r="C22" s="110"/>
      <c r="D22" s="95"/>
      <c r="E22" s="44"/>
      <c r="F22" s="96"/>
      <c r="G22" s="108"/>
      <c r="H22" s="39"/>
      <c r="I22" s="47"/>
      <c r="K22" s="16">
        <f t="shared" ref="K22" si="13">K19+1</f>
        <v>45952</v>
      </c>
      <c r="L22" s="17" t="str">
        <f t="shared" ref="L22" si="14">TEXT(K22,"(aaa)")</f>
        <v>(水)</v>
      </c>
      <c r="M22" s="107" t="s">
        <v>42</v>
      </c>
      <c r="N22" s="26">
        <v>0.72916666666666663</v>
      </c>
      <c r="O22" s="27" t="s">
        <v>11</v>
      </c>
      <c r="P22" s="28">
        <v>0.8125</v>
      </c>
      <c r="Q22" s="29" t="s">
        <v>43</v>
      </c>
      <c r="R22" s="65"/>
      <c r="S22" s="66"/>
    </row>
    <row r="23" spans="1:19" ht="15.75" customHeight="1">
      <c r="A23" s="71"/>
      <c r="B23" s="33"/>
      <c r="C23" s="111" t="s">
        <v>36</v>
      </c>
      <c r="D23" s="74"/>
      <c r="E23" s="75"/>
      <c r="F23" s="76"/>
      <c r="G23" s="38"/>
      <c r="H23" s="39"/>
      <c r="I23" s="47"/>
      <c r="K23" s="71"/>
      <c r="L23" s="33"/>
      <c r="M23" s="30" t="s">
        <v>44</v>
      </c>
      <c r="N23" s="74">
        <v>0.58333333333333337</v>
      </c>
      <c r="O23" s="44"/>
      <c r="P23" s="76"/>
      <c r="Q23" s="77" t="s">
        <v>45</v>
      </c>
      <c r="R23" s="30"/>
      <c r="S23" s="89"/>
    </row>
    <row r="24" spans="1:19" ht="15.75" customHeight="1" thickBot="1">
      <c r="A24" s="57"/>
      <c r="B24" s="49"/>
      <c r="C24" s="50"/>
      <c r="D24" s="79"/>
      <c r="E24" s="112"/>
      <c r="F24" s="80"/>
      <c r="G24" s="81"/>
      <c r="H24" s="88"/>
      <c r="I24" s="82"/>
      <c r="K24" s="57"/>
      <c r="L24" s="49"/>
      <c r="M24" s="55"/>
      <c r="N24" s="79"/>
      <c r="O24" s="60"/>
      <c r="P24" s="80"/>
      <c r="Q24" s="81"/>
      <c r="R24" s="88"/>
      <c r="S24" s="82"/>
    </row>
    <row r="25" spans="1:19" ht="15.75" customHeight="1">
      <c r="A25" s="16">
        <f>A22+1</f>
        <v>45938</v>
      </c>
      <c r="B25" s="17" t="str">
        <f t="shared" ref="B25" si="15">TEXT(A25,"(aaa)")</f>
        <v>(水)</v>
      </c>
      <c r="C25" s="84"/>
      <c r="D25" s="19"/>
      <c r="E25" s="20"/>
      <c r="F25" s="21"/>
      <c r="G25" s="107"/>
      <c r="H25" s="93"/>
      <c r="I25" s="92" t="s">
        <v>46</v>
      </c>
      <c r="K25" s="16">
        <f t="shared" ref="K25" si="16">K22+1</f>
        <v>45953</v>
      </c>
      <c r="L25" s="17" t="str">
        <f t="shared" ref="L25" si="17">TEXT(K25,"(aaa)")</f>
        <v>(木)</v>
      </c>
      <c r="M25" s="113"/>
      <c r="N25" s="114"/>
      <c r="O25" s="20"/>
      <c r="P25" s="21"/>
      <c r="Q25" s="87"/>
      <c r="R25" s="91"/>
      <c r="S25" s="92"/>
    </row>
    <row r="26" spans="1:19" ht="15.75" customHeight="1">
      <c r="A26" s="71"/>
      <c r="B26" s="33"/>
      <c r="C26" s="34" t="s">
        <v>47</v>
      </c>
      <c r="D26" s="95">
        <v>0.5625</v>
      </c>
      <c r="E26" s="44" t="s">
        <v>23</v>
      </c>
      <c r="F26" s="96">
        <v>0.6875</v>
      </c>
      <c r="G26" s="72" t="s">
        <v>48</v>
      </c>
      <c r="H26" s="78" t="s">
        <v>49</v>
      </c>
      <c r="I26" s="40"/>
      <c r="K26" s="71"/>
      <c r="L26" s="33"/>
      <c r="M26" s="108" t="s">
        <v>50</v>
      </c>
      <c r="N26" s="95">
        <v>0.625</v>
      </c>
      <c r="O26" s="44" t="s">
        <v>11</v>
      </c>
      <c r="P26" s="96">
        <v>0.70833333333333337</v>
      </c>
      <c r="Q26" s="77" t="s">
        <v>51</v>
      </c>
      <c r="R26" s="30" t="s">
        <v>52</v>
      </c>
      <c r="S26" s="31"/>
    </row>
    <row r="27" spans="1:19" ht="15.75" customHeight="1" thickBot="1">
      <c r="A27" s="57"/>
      <c r="B27" s="49"/>
      <c r="C27" s="50"/>
      <c r="D27" s="79"/>
      <c r="E27" s="60"/>
      <c r="F27" s="80"/>
      <c r="G27" s="115"/>
      <c r="H27" s="55"/>
      <c r="I27" s="56"/>
      <c r="K27" s="98"/>
      <c r="L27" s="49"/>
      <c r="M27" s="55"/>
      <c r="N27" s="79"/>
      <c r="O27" s="60"/>
      <c r="P27" s="80"/>
      <c r="Q27" s="81"/>
      <c r="R27" s="63"/>
      <c r="S27" s="64"/>
    </row>
    <row r="28" spans="1:19" ht="15.75" customHeight="1">
      <c r="A28" s="16">
        <f>A25+1</f>
        <v>45939</v>
      </c>
      <c r="B28" s="17" t="str">
        <f t="shared" ref="B28" si="18">TEXT(A28,"(aaa)")</f>
        <v>(木)</v>
      </c>
      <c r="C28" s="67"/>
      <c r="D28" s="26"/>
      <c r="E28" s="27"/>
      <c r="F28" s="28"/>
      <c r="G28" s="87"/>
      <c r="H28" s="39"/>
      <c r="I28" s="109" t="s">
        <v>53</v>
      </c>
      <c r="K28" s="16">
        <f t="shared" ref="K28" si="19">K25+1</f>
        <v>45954</v>
      </c>
      <c r="L28" s="17" t="str">
        <f t="shared" ref="L28" si="20">TEXT(K28,"(aaa)")</f>
        <v>(金)</v>
      </c>
      <c r="M28" s="113" t="s">
        <v>54</v>
      </c>
      <c r="N28" s="26">
        <v>0.5625</v>
      </c>
      <c r="O28" s="44" t="s">
        <v>11</v>
      </c>
      <c r="P28" s="21">
        <v>0.59722222222222221</v>
      </c>
      <c r="Q28" s="87" t="s">
        <v>55</v>
      </c>
      <c r="R28" s="116"/>
      <c r="S28" s="109"/>
    </row>
    <row r="29" spans="1:19" ht="15.75" customHeight="1">
      <c r="A29" s="71"/>
      <c r="B29" s="33"/>
      <c r="C29" s="34" t="s">
        <v>56</v>
      </c>
      <c r="D29" s="95">
        <v>0.44444444444444442</v>
      </c>
      <c r="E29" s="44" t="s">
        <v>23</v>
      </c>
      <c r="F29" s="96">
        <v>0.47222222222222221</v>
      </c>
      <c r="G29" s="72" t="s">
        <v>12</v>
      </c>
      <c r="H29" s="88"/>
      <c r="I29" s="31"/>
      <c r="K29" s="71"/>
      <c r="L29" s="33"/>
      <c r="M29" s="108" t="s">
        <v>57</v>
      </c>
      <c r="N29" s="95">
        <v>0.60416666666666663</v>
      </c>
      <c r="O29" s="44" t="s">
        <v>11</v>
      </c>
      <c r="P29" s="96">
        <v>0.63888888888888884</v>
      </c>
      <c r="Q29" s="77"/>
      <c r="R29" s="117"/>
      <c r="S29" s="118"/>
    </row>
    <row r="30" spans="1:19" ht="15.75" customHeight="1" thickBot="1">
      <c r="A30" s="57"/>
      <c r="B30" s="49"/>
      <c r="C30" s="83"/>
      <c r="D30" s="79"/>
      <c r="E30" s="60"/>
      <c r="F30" s="80"/>
      <c r="G30" s="54"/>
      <c r="H30" s="63"/>
      <c r="I30" s="82"/>
      <c r="K30" s="71"/>
      <c r="L30" s="33"/>
      <c r="M30" s="42" t="s">
        <v>58</v>
      </c>
      <c r="N30" s="119">
        <v>0.64583333333333337</v>
      </c>
      <c r="O30" s="44" t="s">
        <v>11</v>
      </c>
      <c r="P30" s="120">
        <v>0.70833333333333337</v>
      </c>
      <c r="Q30" s="121"/>
      <c r="R30" s="122"/>
      <c r="S30" s="123"/>
    </row>
    <row r="31" spans="1:19" ht="15.75" customHeight="1" thickBot="1">
      <c r="A31" s="16">
        <f>A28+1</f>
        <v>45940</v>
      </c>
      <c r="B31" s="17" t="str">
        <f t="shared" ref="B31" si="21">TEXT(A31,"(aaa)")</f>
        <v>(金)</v>
      </c>
      <c r="C31" s="84" t="s">
        <v>59</v>
      </c>
      <c r="D31" s="85">
        <v>0.66666666666666663</v>
      </c>
      <c r="E31" s="27" t="s">
        <v>23</v>
      </c>
      <c r="F31" s="86">
        <v>0.70833333333333337</v>
      </c>
      <c r="G31" s="87" t="s">
        <v>12</v>
      </c>
      <c r="H31" s="65"/>
      <c r="I31" s="92"/>
      <c r="K31" s="57"/>
      <c r="L31" s="49"/>
      <c r="M31" s="55" t="s">
        <v>60</v>
      </c>
      <c r="N31" s="79">
        <v>0.72916666666666663</v>
      </c>
      <c r="O31" s="44" t="s">
        <v>11</v>
      </c>
      <c r="P31" s="80"/>
      <c r="Q31" s="54"/>
      <c r="R31" s="63"/>
      <c r="S31" s="123"/>
    </row>
    <row r="32" spans="1:19" ht="15.75" customHeight="1">
      <c r="A32" s="71"/>
      <c r="B32" s="33"/>
      <c r="C32" s="34" t="s">
        <v>61</v>
      </c>
      <c r="D32" s="95">
        <v>0.72916666666666663</v>
      </c>
      <c r="E32" s="44" t="s">
        <v>11</v>
      </c>
      <c r="F32" s="96"/>
      <c r="G32" s="38" t="s">
        <v>12</v>
      </c>
      <c r="H32" s="39"/>
      <c r="I32" s="47"/>
      <c r="K32" s="16">
        <f>K28+1</f>
        <v>45955</v>
      </c>
      <c r="L32" s="17" t="str">
        <f t="shared" ref="L32" si="22">TEXT(K32,"(aaa)")</f>
        <v>(土)</v>
      </c>
      <c r="M32" s="84"/>
      <c r="N32" s="85"/>
      <c r="O32" s="124"/>
      <c r="P32" s="86"/>
      <c r="Q32" s="87"/>
      <c r="R32" s="65"/>
      <c r="S32" s="92"/>
    </row>
    <row r="33" spans="1:19" ht="15.75" customHeight="1" thickBot="1">
      <c r="A33" s="57"/>
      <c r="B33" s="49"/>
      <c r="C33" s="125"/>
      <c r="D33" s="126"/>
      <c r="E33" s="60"/>
      <c r="F33" s="127"/>
      <c r="G33" s="54"/>
      <c r="H33" s="55"/>
      <c r="I33" s="56"/>
      <c r="K33" s="71"/>
      <c r="L33" s="33"/>
      <c r="M33" s="30"/>
      <c r="N33" s="26"/>
      <c r="O33" s="27"/>
      <c r="P33" s="28"/>
      <c r="Q33" s="29"/>
      <c r="R33" s="39"/>
      <c r="S33" s="47"/>
    </row>
    <row r="34" spans="1:19" ht="15.75" customHeight="1" thickBot="1">
      <c r="A34" s="16">
        <f>A31+1</f>
        <v>45941</v>
      </c>
      <c r="B34" s="17" t="str">
        <f t="shared" ref="B34" si="23">TEXT(A34,"(aaa)")</f>
        <v>(土)</v>
      </c>
      <c r="C34" s="25"/>
      <c r="D34" s="26"/>
      <c r="E34" s="27"/>
      <c r="F34" s="28"/>
      <c r="G34" s="29"/>
      <c r="H34" s="93"/>
      <c r="I34" s="92"/>
      <c r="K34" s="98"/>
      <c r="L34" s="49"/>
      <c r="M34" s="58"/>
      <c r="N34" s="59"/>
      <c r="O34" s="60"/>
      <c r="P34" s="61"/>
      <c r="Q34" s="62"/>
      <c r="R34" s="63"/>
      <c r="S34" s="56"/>
    </row>
    <row r="35" spans="1:19" ht="15.75" customHeight="1">
      <c r="A35" s="71"/>
      <c r="B35" s="33"/>
      <c r="C35" s="73"/>
      <c r="D35" s="74"/>
      <c r="E35" s="75"/>
      <c r="F35" s="76"/>
      <c r="G35" s="77"/>
      <c r="H35" s="39"/>
      <c r="I35" s="47"/>
      <c r="K35" s="16">
        <f t="shared" ref="K35" si="24">K32+1</f>
        <v>45956</v>
      </c>
      <c r="L35" s="17" t="str">
        <f t="shared" ref="L35" si="25">TEXT(K35,"(aaa)")</f>
        <v>(日)</v>
      </c>
      <c r="M35" s="65"/>
      <c r="N35" s="26"/>
      <c r="O35" s="128"/>
      <c r="P35" s="28"/>
      <c r="Q35" s="29"/>
      <c r="R35" s="65"/>
      <c r="S35" s="109"/>
    </row>
    <row r="36" spans="1:19" ht="15.75" customHeight="1" thickBot="1">
      <c r="A36" s="57"/>
      <c r="B36" s="49"/>
      <c r="C36" s="50"/>
      <c r="D36" s="79"/>
      <c r="E36" s="60"/>
      <c r="F36" s="80"/>
      <c r="G36" s="81"/>
      <c r="H36" s="55"/>
      <c r="I36" s="56"/>
      <c r="K36" s="129"/>
      <c r="L36" s="130"/>
      <c r="M36" s="30"/>
      <c r="N36" s="74"/>
      <c r="O36" s="131"/>
      <c r="P36" s="76"/>
      <c r="Q36" s="77"/>
      <c r="R36" s="30"/>
      <c r="S36" s="31"/>
    </row>
    <row r="37" spans="1:19" ht="15.75" customHeight="1" thickBot="1">
      <c r="A37" s="16">
        <f>A34+1</f>
        <v>45942</v>
      </c>
      <c r="B37" s="17" t="str">
        <f t="shared" ref="B37" si="26">TEXT(A37,"(aaa)")</f>
        <v>(日)</v>
      </c>
      <c r="C37" s="90"/>
      <c r="D37" s="19"/>
      <c r="E37" s="132"/>
      <c r="F37" s="21"/>
      <c r="G37" s="87"/>
      <c r="H37" s="65"/>
      <c r="I37" s="109"/>
      <c r="K37" s="57"/>
      <c r="L37" s="49"/>
      <c r="M37" s="54"/>
      <c r="N37" s="79"/>
      <c r="O37" s="60"/>
      <c r="P37" s="80"/>
      <c r="Q37" s="54"/>
      <c r="R37" s="63"/>
      <c r="S37" s="82"/>
    </row>
    <row r="38" spans="1:19" ht="15.75" customHeight="1">
      <c r="A38" s="71"/>
      <c r="B38" s="33"/>
      <c r="C38" s="34"/>
      <c r="D38" s="95"/>
      <c r="E38" s="44"/>
      <c r="F38" s="96"/>
      <c r="G38" s="38"/>
      <c r="H38" s="122"/>
      <c r="I38" s="123"/>
      <c r="K38" s="16">
        <f>K35+1</f>
        <v>45957</v>
      </c>
      <c r="L38" s="17" t="str">
        <f t="shared" ref="L38" si="27">TEXT(K38,"(aaa)")</f>
        <v>(月)</v>
      </c>
      <c r="M38" s="65"/>
      <c r="N38" s="101"/>
      <c r="O38" s="102"/>
      <c r="P38" s="103"/>
      <c r="Q38" s="29"/>
      <c r="R38" s="65"/>
      <c r="S38" s="70"/>
    </row>
    <row r="39" spans="1:19" ht="15.75" customHeight="1" thickBot="1">
      <c r="A39" s="57"/>
      <c r="B39" s="49"/>
      <c r="C39" s="83"/>
      <c r="D39" s="79"/>
      <c r="E39" s="60"/>
      <c r="F39" s="80"/>
      <c r="G39" s="81"/>
      <c r="H39" s="63"/>
      <c r="I39" s="133"/>
      <c r="K39" s="71"/>
      <c r="L39" s="33"/>
      <c r="M39" s="30" t="s">
        <v>62</v>
      </c>
      <c r="N39" s="95">
        <v>0.625</v>
      </c>
      <c r="O39" s="44" t="s">
        <v>23</v>
      </c>
      <c r="P39" s="96">
        <v>0.79166666666666663</v>
      </c>
      <c r="Q39" s="134" t="s">
        <v>63</v>
      </c>
      <c r="R39" s="30" t="s">
        <v>64</v>
      </c>
      <c r="S39" s="89"/>
    </row>
    <row r="40" spans="1:19" ht="15.75" customHeight="1" thickBot="1">
      <c r="A40" s="16">
        <f>A37+1</f>
        <v>45943</v>
      </c>
      <c r="B40" s="135" t="str">
        <f t="shared" ref="B40" si="28">TEXT(A40,"(aaa)")</f>
        <v>(月)</v>
      </c>
      <c r="C40" s="25"/>
      <c r="D40" s="26"/>
      <c r="E40" s="27"/>
      <c r="F40" s="28"/>
      <c r="G40" s="29"/>
      <c r="H40" s="91"/>
      <c r="I40" s="70"/>
      <c r="K40" s="98"/>
      <c r="L40" s="49"/>
      <c r="M40" s="54"/>
      <c r="N40" s="59"/>
      <c r="O40" s="136"/>
      <c r="P40" s="136"/>
      <c r="Q40" s="137"/>
      <c r="R40" s="138"/>
      <c r="S40" s="56"/>
    </row>
    <row r="41" spans="1:19" ht="15.75" customHeight="1">
      <c r="A41" s="71"/>
      <c r="B41" s="33"/>
      <c r="C41" s="139" t="s">
        <v>65</v>
      </c>
      <c r="D41" s="74"/>
      <c r="E41" s="75"/>
      <c r="F41" s="76"/>
      <c r="G41" s="77"/>
      <c r="H41" s="78"/>
      <c r="I41" s="140"/>
      <c r="K41" s="16">
        <f>K38+1</f>
        <v>45958</v>
      </c>
      <c r="L41" s="17" t="str">
        <f t="shared" ref="L41" si="29">TEXT(K41,"(aaa)")</f>
        <v>(火)</v>
      </c>
      <c r="M41" s="38"/>
      <c r="N41" s="119"/>
      <c r="O41" s="141"/>
      <c r="P41" s="142"/>
      <c r="Q41" s="121"/>
      <c r="R41" s="122"/>
      <c r="S41" s="109"/>
    </row>
    <row r="42" spans="1:19" ht="15.75" customHeight="1" thickBot="1">
      <c r="A42" s="57"/>
      <c r="B42" s="49"/>
      <c r="C42" s="50"/>
      <c r="D42" s="79"/>
      <c r="E42" s="60"/>
      <c r="F42" s="80"/>
      <c r="G42" s="81"/>
      <c r="H42" s="63"/>
      <c r="I42" s="56"/>
      <c r="K42" s="71"/>
      <c r="L42" s="33"/>
      <c r="M42" s="30" t="s">
        <v>66</v>
      </c>
      <c r="N42" s="43"/>
      <c r="O42" s="44"/>
      <c r="P42" s="45"/>
      <c r="Q42" s="46"/>
      <c r="R42" s="88"/>
      <c r="S42" s="31"/>
    </row>
    <row r="43" spans="1:19" ht="15.75" customHeight="1" thickBot="1">
      <c r="A43" s="16">
        <f>A40+1</f>
        <v>45944</v>
      </c>
      <c r="B43" s="17" t="str">
        <f t="shared" ref="B43" si="30">TEXT(A43,"(aaa)")</f>
        <v>(火)</v>
      </c>
      <c r="C43" s="25"/>
      <c r="D43" s="26"/>
      <c r="E43" s="44"/>
      <c r="F43" s="28"/>
      <c r="G43" s="29"/>
      <c r="H43" s="65"/>
      <c r="I43" s="70"/>
      <c r="K43" s="57"/>
      <c r="L43" s="49"/>
      <c r="M43" s="54" t="s">
        <v>67</v>
      </c>
      <c r="N43" s="43"/>
      <c r="O43" s="44"/>
      <c r="P43" s="45"/>
      <c r="Q43" s="54"/>
      <c r="R43" s="88" t="s">
        <v>19</v>
      </c>
      <c r="S43" s="82"/>
    </row>
    <row r="44" spans="1:19" ht="15.75" customHeight="1">
      <c r="A44" s="71"/>
      <c r="B44" s="33"/>
      <c r="C44" s="67" t="s">
        <v>68</v>
      </c>
      <c r="D44" s="68">
        <v>0.54166666666666663</v>
      </c>
      <c r="E44" s="143" t="s">
        <v>11</v>
      </c>
      <c r="F44" s="69">
        <v>0.66666666666666663</v>
      </c>
      <c r="G44" s="144" t="s">
        <v>69</v>
      </c>
      <c r="H44" s="30" t="s">
        <v>70</v>
      </c>
      <c r="I44" s="47"/>
      <c r="K44" s="16">
        <f t="shared" ref="K44" si="31">K41+1</f>
        <v>45959</v>
      </c>
      <c r="L44" s="17" t="str">
        <f t="shared" ref="L44" si="32">TEXT(K44,"(aaa)")</f>
        <v>(水)</v>
      </c>
      <c r="M44" s="145"/>
      <c r="N44" s="90"/>
      <c r="O44" s="20"/>
      <c r="P44" s="146"/>
      <c r="Q44" s="107"/>
      <c r="R44" s="91"/>
      <c r="S44" s="70"/>
    </row>
    <row r="45" spans="1:19" ht="15.75" customHeight="1" thickBot="1">
      <c r="A45" s="57"/>
      <c r="B45" s="49"/>
      <c r="C45" s="83"/>
      <c r="D45" s="126"/>
      <c r="E45" s="60"/>
      <c r="F45" s="127"/>
      <c r="G45" s="54"/>
      <c r="H45" s="63"/>
      <c r="I45" s="64"/>
      <c r="K45" s="71"/>
      <c r="L45" s="33"/>
      <c r="M45" s="65" t="s">
        <v>71</v>
      </c>
      <c r="N45" s="43">
        <v>0.66666666666666663</v>
      </c>
      <c r="O45" s="44" t="s">
        <v>23</v>
      </c>
      <c r="P45" s="45"/>
      <c r="Q45" s="147" t="s">
        <v>72</v>
      </c>
      <c r="R45" s="30"/>
      <c r="S45" s="89"/>
    </row>
    <row r="46" spans="1:19" ht="15.75" customHeight="1" thickBot="1">
      <c r="A46" s="16">
        <f>A43+1</f>
        <v>45945</v>
      </c>
      <c r="B46" s="17" t="str">
        <f t="shared" ref="B46" si="33">TEXT(A46,"(aaa)")</f>
        <v>(水)</v>
      </c>
      <c r="C46" s="111" t="s">
        <v>36</v>
      </c>
      <c r="D46" s="95"/>
      <c r="E46" s="44"/>
      <c r="F46" s="96"/>
      <c r="G46" s="108"/>
      <c r="H46" s="65"/>
      <c r="I46" s="109"/>
      <c r="K46" s="98"/>
      <c r="L46" s="49"/>
      <c r="M46" s="148"/>
      <c r="N46" s="50"/>
      <c r="O46" s="60"/>
      <c r="P46" s="149"/>
      <c r="Q46" s="54"/>
      <c r="R46" s="55"/>
      <c r="S46" s="56"/>
    </row>
    <row r="47" spans="1:19" ht="15.75" customHeight="1">
      <c r="A47" s="71"/>
      <c r="B47" s="33"/>
      <c r="C47" s="34" t="s">
        <v>13</v>
      </c>
      <c r="D47" s="35">
        <v>0.54166666666666663</v>
      </c>
      <c r="E47" s="36" t="s">
        <v>11</v>
      </c>
      <c r="F47" s="37">
        <v>0.625</v>
      </c>
      <c r="G47" s="38" t="s">
        <v>14</v>
      </c>
      <c r="H47" s="39" t="s">
        <v>73</v>
      </c>
      <c r="I47" s="40"/>
      <c r="K47" s="16">
        <f t="shared" ref="K47" si="34">K44+1</f>
        <v>45960</v>
      </c>
      <c r="L47" s="17" t="str">
        <f t="shared" ref="L47" si="35">TEXT(K47,"(aaa)")</f>
        <v>(木)</v>
      </c>
      <c r="M47" s="38"/>
      <c r="N47" s="119"/>
      <c r="O47" s="141"/>
      <c r="P47" s="142"/>
      <c r="Q47" s="77"/>
      <c r="R47" s="122"/>
      <c r="S47" s="109"/>
    </row>
    <row r="48" spans="1:19" ht="15.75" customHeight="1" thickBot="1">
      <c r="A48" s="150"/>
      <c r="B48" s="49"/>
      <c r="C48" s="83"/>
      <c r="D48" s="79"/>
      <c r="E48" s="60"/>
      <c r="F48" s="80"/>
      <c r="G48" s="54"/>
      <c r="H48" s="63"/>
      <c r="I48" s="151"/>
      <c r="K48" s="71"/>
      <c r="L48" s="33"/>
      <c r="M48" s="111" t="s">
        <v>66</v>
      </c>
      <c r="N48" s="43"/>
      <c r="O48" s="44"/>
      <c r="P48" s="45"/>
      <c r="Q48" s="121"/>
      <c r="R48" s="88"/>
      <c r="S48" s="31"/>
    </row>
    <row r="49" spans="1:19" ht="15.75" customHeight="1" thickBot="1">
      <c r="A49" s="10"/>
      <c r="B49" s="10"/>
      <c r="C49" s="10"/>
      <c r="D49" s="10"/>
      <c r="E49" s="10"/>
      <c r="F49" s="10"/>
      <c r="G49" s="10"/>
      <c r="H49" s="152" t="s">
        <v>74</v>
      </c>
      <c r="I49" s="153" t="s">
        <v>75</v>
      </c>
      <c r="K49" s="57"/>
      <c r="L49" s="154"/>
      <c r="M49" s="54"/>
      <c r="N49" s="119"/>
      <c r="O49" s="102"/>
      <c r="P49" s="120"/>
      <c r="Q49" s="121"/>
      <c r="R49" s="88"/>
      <c r="S49" s="82"/>
    </row>
    <row r="50" spans="1:19" ht="15.75" customHeight="1">
      <c r="A50" s="10"/>
      <c r="B50" s="10"/>
      <c r="C50" s="10"/>
      <c r="D50" s="10"/>
      <c r="E50" s="10"/>
      <c r="F50" s="10"/>
      <c r="G50" s="10"/>
      <c r="I50" s="153" t="s">
        <v>76</v>
      </c>
      <c r="K50" s="16">
        <f t="shared" ref="K50" si="36">K47+1</f>
        <v>45961</v>
      </c>
      <c r="L50" s="17" t="str">
        <f t="shared" ref="L50" si="37">TEXT(K50,"(aaa)")</f>
        <v>(金)</v>
      </c>
      <c r="M50" s="84"/>
      <c r="N50" s="85"/>
      <c r="O50" s="124"/>
      <c r="P50" s="86"/>
      <c r="Q50" s="87"/>
      <c r="R50" s="155"/>
      <c r="S50" s="156"/>
    </row>
    <row r="51" spans="1:19" ht="15.75" customHeight="1">
      <c r="K51" s="71"/>
      <c r="L51" s="33"/>
      <c r="M51" s="25"/>
      <c r="N51" s="43"/>
      <c r="O51" s="44"/>
      <c r="P51" s="45"/>
      <c r="Q51" s="157"/>
      <c r="R51" s="94"/>
      <c r="S51" s="158"/>
    </row>
    <row r="52" spans="1:19" ht="15.75" customHeight="1" thickBot="1">
      <c r="K52" s="150"/>
      <c r="L52" s="49"/>
      <c r="M52" s="159"/>
      <c r="N52" s="59"/>
      <c r="O52" s="60"/>
      <c r="P52" s="61"/>
      <c r="Q52" s="83"/>
      <c r="R52" s="50"/>
      <c r="S52" s="160"/>
    </row>
    <row r="53" spans="1:19">
      <c r="S53" s="161" t="s">
        <v>77</v>
      </c>
    </row>
  </sheetData>
  <mergeCells count="1">
    <mergeCell ref="A1:S1"/>
  </mergeCells>
  <phoneticPr fontId="3"/>
  <conditionalFormatting sqref="B4 B7 B10 B13 B16 B19 B22 B25 B28 B31 B34 B37 B40 B43 B46">
    <cfRule type="expression" dxfId="11" priority="3" stopIfTrue="1">
      <formula>WEEKDAY(A4)=7</formula>
    </cfRule>
    <cfRule type="expression" dxfId="10" priority="4" stopIfTrue="1">
      <formula>WEEKDAY(A4)=1</formula>
    </cfRule>
  </conditionalFormatting>
  <conditionalFormatting sqref="L4 L7 L10 L13 L16 L19 L22 L25 L28 L32 L35:L36 L38 L41 L44 L47 L50">
    <cfRule type="expression" dxfId="9" priority="1" stopIfTrue="1">
      <formula>WEEKDAY(K4)=7</formula>
    </cfRule>
    <cfRule type="expression" dxfId="8" priority="2" stopIfTrue="1">
      <formula>WEEKDAY(K4)=1</formula>
    </cfRule>
  </conditionalFormatting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2E69-D99A-4A5D-A3D3-FF8457924B92}">
  <dimension ref="A1:S52"/>
  <sheetViews>
    <sheetView showGridLines="0" topLeftCell="A7" zoomScale="85" zoomScaleNormal="85" workbookViewId="0">
      <selection activeCell="G23" sqref="G23"/>
    </sheetView>
  </sheetViews>
  <sheetFormatPr defaultRowHeight="13.5"/>
  <cols>
    <col min="1" max="1" width="3.375" style="2" customWidth="1"/>
    <col min="2" max="2" width="4.875" style="2" customWidth="1"/>
    <col min="3" max="3" width="25.625" style="2" customWidth="1"/>
    <col min="4" max="4" width="5.625" style="2" customWidth="1"/>
    <col min="5" max="5" width="2.875" style="2" customWidth="1"/>
    <col min="6" max="6" width="5.625" style="2" customWidth="1"/>
    <col min="7" max="8" width="15.625" style="2" customWidth="1"/>
    <col min="9" max="9" width="25.625" style="2" customWidth="1"/>
    <col min="10" max="10" width="3.625" style="2" customWidth="1"/>
    <col min="11" max="11" width="3.375" style="2" customWidth="1"/>
    <col min="12" max="12" width="4.875" style="2" customWidth="1"/>
    <col min="13" max="13" width="25.625" style="2" customWidth="1"/>
    <col min="14" max="14" width="5.625" style="2" customWidth="1"/>
    <col min="15" max="15" width="2.75" style="2" customWidth="1"/>
    <col min="16" max="16" width="5.625" style="2" customWidth="1"/>
    <col min="17" max="18" width="15.625" style="2" customWidth="1"/>
    <col min="19" max="19" width="25.625" style="2" customWidth="1"/>
    <col min="20" max="16384" width="9" style="2"/>
  </cols>
  <sheetData>
    <row r="1" spans="1:19" ht="36" customHeight="1">
      <c r="A1" s="1" t="str">
        <f>DBCS("令和"&amp;[1]基本情報!$B$2&amp;"年度東京税理士会日本橋支部"&amp;MONTH([1]基本情報!A12)&amp;"月行事予定表")</f>
        <v>令和７年度東京税理士会日本橋支部１１月行事予定表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customHeight="1" thickBot="1">
      <c r="A2" s="3"/>
      <c r="B2" s="4"/>
      <c r="C2" s="4"/>
      <c r="D2" s="4"/>
      <c r="E2" s="4"/>
      <c r="F2" s="4"/>
      <c r="G2" s="4"/>
      <c r="H2" s="4"/>
      <c r="I2" s="5"/>
      <c r="K2" s="4"/>
      <c r="L2" s="4"/>
      <c r="M2" s="4"/>
      <c r="N2" s="4"/>
      <c r="O2" s="4"/>
      <c r="P2" s="4"/>
      <c r="Q2" s="4"/>
      <c r="R2" s="4"/>
      <c r="S2" s="6">
        <f ca="1">TODAY()</f>
        <v>45931</v>
      </c>
    </row>
    <row r="3" spans="1:19" ht="15.75" customHeight="1" thickBot="1">
      <c r="A3" s="7" t="s">
        <v>0</v>
      </c>
      <c r="B3" s="8" t="s">
        <v>1</v>
      </c>
      <c r="C3" s="9" t="s">
        <v>2</v>
      </c>
      <c r="D3" s="162"/>
      <c r="E3" s="9" t="s">
        <v>3</v>
      </c>
      <c r="F3" s="9"/>
      <c r="G3" s="9" t="s">
        <v>4</v>
      </c>
      <c r="H3" s="11" t="s">
        <v>5</v>
      </c>
      <c r="I3" s="12" t="s">
        <v>6</v>
      </c>
      <c r="J3" s="13"/>
      <c r="K3" s="7" t="s">
        <v>0</v>
      </c>
      <c r="L3" s="8" t="s">
        <v>1</v>
      </c>
      <c r="M3" s="9" t="s">
        <v>2</v>
      </c>
      <c r="N3" s="11" t="s">
        <v>7</v>
      </c>
      <c r="O3" s="14"/>
      <c r="P3" s="15"/>
      <c r="Q3" s="9" t="s">
        <v>4</v>
      </c>
      <c r="R3" s="11" t="s">
        <v>5</v>
      </c>
      <c r="S3" s="12" t="s">
        <v>8</v>
      </c>
    </row>
    <row r="4" spans="1:19" ht="15.75" customHeight="1">
      <c r="A4" s="16">
        <f>[1]基本情報!A12</f>
        <v>45962</v>
      </c>
      <c r="B4" s="17" t="str">
        <f>TEXT(A4,"(aaa)")</f>
        <v>(土)</v>
      </c>
      <c r="C4" s="34"/>
      <c r="D4" s="26"/>
      <c r="E4" s="44"/>
      <c r="F4" s="96"/>
      <c r="G4" s="38"/>
      <c r="H4" s="23"/>
      <c r="I4" s="24"/>
      <c r="K4" s="16">
        <f>A47+1</f>
        <v>45977</v>
      </c>
      <c r="L4" s="17" t="str">
        <f>TEXT(K4,"(aaa)")</f>
        <v>(日)</v>
      </c>
      <c r="M4" s="38"/>
      <c r="N4" s="163"/>
      <c r="O4" s="75"/>
      <c r="P4" s="76"/>
      <c r="Q4" s="134"/>
      <c r="R4" s="30"/>
      <c r="S4" s="31"/>
    </row>
    <row r="5" spans="1:19" ht="15.75" customHeight="1">
      <c r="A5" s="32"/>
      <c r="B5" s="33"/>
      <c r="C5" s="34"/>
      <c r="D5" s="26"/>
      <c r="E5" s="27"/>
      <c r="F5" s="28"/>
      <c r="G5" s="29"/>
      <c r="H5" s="39"/>
      <c r="I5" s="40"/>
      <c r="K5" s="71"/>
      <c r="L5" s="33"/>
      <c r="M5" s="164"/>
      <c r="N5" s="95"/>
      <c r="O5" s="165"/>
      <c r="P5" s="96"/>
      <c r="Q5" s="38"/>
      <c r="R5" s="39"/>
      <c r="S5" s="47"/>
    </row>
    <row r="6" spans="1:19" ht="15.75" customHeight="1" thickBot="1">
      <c r="A6" s="48"/>
      <c r="B6" s="49"/>
      <c r="C6" s="50"/>
      <c r="D6" s="79"/>
      <c r="E6" s="60"/>
      <c r="F6" s="80"/>
      <c r="G6" s="54"/>
      <c r="H6" s="55"/>
      <c r="I6" s="56"/>
      <c r="K6" s="57"/>
      <c r="L6" s="49"/>
      <c r="M6" s="55"/>
      <c r="N6" s="59"/>
      <c r="O6" s="60"/>
      <c r="P6" s="80"/>
      <c r="Q6" s="54"/>
      <c r="R6" s="63"/>
      <c r="S6" s="64"/>
    </row>
    <row r="7" spans="1:19" ht="15.75" customHeight="1">
      <c r="A7" s="16">
        <f>A4+1</f>
        <v>45963</v>
      </c>
      <c r="B7" s="17" t="str">
        <f t="shared" ref="B7" si="0">TEXT(A7,"(aaa)")</f>
        <v>(日)</v>
      </c>
      <c r="C7" s="25"/>
      <c r="D7" s="26"/>
      <c r="E7" s="27"/>
      <c r="F7" s="28"/>
      <c r="G7" s="29"/>
      <c r="H7" s="65"/>
      <c r="I7" s="66"/>
      <c r="K7" s="16">
        <f>K4+1</f>
        <v>45978</v>
      </c>
      <c r="L7" s="17" t="str">
        <f t="shared" ref="L7" si="1">TEXT(K7,"(aaa)")</f>
        <v>(月)</v>
      </c>
      <c r="M7" s="65"/>
      <c r="N7" s="26"/>
      <c r="O7" s="75"/>
      <c r="P7" s="28"/>
      <c r="Q7" s="144"/>
      <c r="R7" s="91"/>
      <c r="S7" s="70"/>
    </row>
    <row r="8" spans="1:19" ht="15.75" customHeight="1">
      <c r="A8" s="71"/>
      <c r="B8" s="33"/>
      <c r="C8" s="25"/>
      <c r="D8" s="26"/>
      <c r="E8" s="27"/>
      <c r="F8" s="28"/>
      <c r="G8" s="29"/>
      <c r="H8" s="39"/>
      <c r="I8" s="47"/>
      <c r="K8" s="71"/>
      <c r="L8" s="33"/>
      <c r="M8" s="30"/>
      <c r="N8" s="74"/>
      <c r="O8" s="165"/>
      <c r="P8" s="76"/>
      <c r="Q8" s="166"/>
      <c r="R8" s="77"/>
      <c r="S8" s="66"/>
    </row>
    <row r="9" spans="1:19" ht="15.75" customHeight="1" thickBot="1">
      <c r="A9" s="57"/>
      <c r="B9" s="49"/>
      <c r="C9" s="50"/>
      <c r="D9" s="79"/>
      <c r="E9" s="60"/>
      <c r="F9" s="80"/>
      <c r="G9" s="81"/>
      <c r="H9" s="63"/>
      <c r="I9" s="82"/>
      <c r="K9" s="57"/>
      <c r="L9" s="49"/>
      <c r="M9" s="55"/>
      <c r="N9" s="79"/>
      <c r="O9" s="60"/>
      <c r="P9" s="80"/>
      <c r="Q9" s="81"/>
      <c r="R9" s="55"/>
      <c r="S9" s="56"/>
    </row>
    <row r="10" spans="1:19" ht="15.75" customHeight="1">
      <c r="A10" s="16">
        <f>A7+1</f>
        <v>45964</v>
      </c>
      <c r="B10" s="135" t="str">
        <f t="shared" ref="B10" si="2">TEXT(A10,"(aaa)")</f>
        <v>(月)</v>
      </c>
      <c r="C10" s="34"/>
      <c r="D10" s="95"/>
      <c r="E10" s="44"/>
      <c r="F10" s="96"/>
      <c r="G10" s="38"/>
      <c r="H10" s="39"/>
      <c r="I10" s="70"/>
      <c r="K10" s="16">
        <f>K7+1</f>
        <v>45979</v>
      </c>
      <c r="L10" s="17" t="str">
        <f t="shared" ref="L10" si="3">TEXT(K10,"(aaa)")</f>
        <v>(火)</v>
      </c>
      <c r="M10" s="108"/>
      <c r="N10" s="95"/>
      <c r="O10" s="44"/>
      <c r="P10" s="96"/>
      <c r="Q10" s="38"/>
      <c r="R10" s="93"/>
      <c r="S10" s="66"/>
    </row>
    <row r="11" spans="1:19" ht="15.75" customHeight="1">
      <c r="A11" s="71"/>
      <c r="B11" s="33"/>
      <c r="C11" s="167" t="s">
        <v>78</v>
      </c>
      <c r="D11" s="74"/>
      <c r="E11" s="75"/>
      <c r="F11" s="76"/>
      <c r="G11" s="166"/>
      <c r="H11" s="77"/>
      <c r="I11" s="66"/>
      <c r="K11" s="71"/>
      <c r="L11" s="33"/>
      <c r="M11" s="121"/>
      <c r="N11" s="101"/>
      <c r="O11" s="102"/>
      <c r="P11" s="103"/>
      <c r="Q11" s="121"/>
      <c r="R11" s="97"/>
      <c r="S11" s="89"/>
    </row>
    <row r="12" spans="1:19" ht="15.75" customHeight="1" thickBot="1">
      <c r="A12" s="57"/>
      <c r="B12" s="49"/>
      <c r="C12" s="50"/>
      <c r="D12" s="79"/>
      <c r="E12" s="60"/>
      <c r="F12" s="80"/>
      <c r="G12" s="81"/>
      <c r="H12" s="55"/>
      <c r="I12" s="56"/>
      <c r="K12" s="57"/>
      <c r="L12" s="49"/>
      <c r="M12" s="55"/>
      <c r="N12" s="79"/>
      <c r="O12" s="60"/>
      <c r="P12" s="80"/>
      <c r="Q12" s="81"/>
      <c r="R12" s="65"/>
      <c r="S12" s="82"/>
    </row>
    <row r="13" spans="1:19" ht="15.75" customHeight="1">
      <c r="A13" s="16">
        <f>A10+1</f>
        <v>45965</v>
      </c>
      <c r="B13" s="17" t="str">
        <f t="shared" ref="B13" si="4">TEXT(A13,"(aaa)")</f>
        <v>(火)</v>
      </c>
      <c r="C13" s="90"/>
      <c r="D13" s="19"/>
      <c r="E13" s="20"/>
      <c r="F13" s="21"/>
      <c r="G13" s="87"/>
      <c r="H13" s="91"/>
      <c r="I13" s="92" t="s">
        <v>79</v>
      </c>
      <c r="K13" s="16">
        <f>K10+1</f>
        <v>45980</v>
      </c>
      <c r="L13" s="17" t="str">
        <f t="shared" ref="L13" si="5">TEXT(K13,"(aaa)")</f>
        <v>(水)</v>
      </c>
      <c r="M13" s="65" t="s">
        <v>58</v>
      </c>
      <c r="N13" s="68">
        <v>0.58333333333333337</v>
      </c>
      <c r="O13" s="27" t="s">
        <v>23</v>
      </c>
      <c r="P13" s="69">
        <v>0.6875</v>
      </c>
      <c r="Q13" s="29" t="s">
        <v>41</v>
      </c>
      <c r="R13" s="93"/>
      <c r="S13" s="70"/>
    </row>
    <row r="14" spans="1:19" ht="15.75" customHeight="1">
      <c r="A14" s="71"/>
      <c r="B14" s="33"/>
      <c r="C14" s="94" t="s">
        <v>59</v>
      </c>
      <c r="D14" s="101">
        <v>0.60416666666666663</v>
      </c>
      <c r="E14" s="102" t="s">
        <v>23</v>
      </c>
      <c r="F14" s="103">
        <v>0.6875</v>
      </c>
      <c r="G14" s="104" t="s">
        <v>41</v>
      </c>
      <c r="H14" s="88"/>
      <c r="I14" s="89"/>
      <c r="K14" s="71"/>
      <c r="L14" s="33"/>
      <c r="M14" s="34" t="s">
        <v>13</v>
      </c>
      <c r="N14" s="35">
        <v>0.54166666666666663</v>
      </c>
      <c r="O14" s="36" t="s">
        <v>11</v>
      </c>
      <c r="P14" s="37">
        <v>0.625</v>
      </c>
      <c r="Q14" s="38" t="s">
        <v>14</v>
      </c>
      <c r="R14" s="39" t="s">
        <v>70</v>
      </c>
      <c r="S14" s="66"/>
    </row>
    <row r="15" spans="1:19" ht="15.75" customHeight="1" thickBot="1">
      <c r="A15" s="57"/>
      <c r="B15" s="49"/>
      <c r="C15" s="50"/>
      <c r="D15" s="79"/>
      <c r="E15" s="60"/>
      <c r="F15" s="80"/>
      <c r="G15" s="81"/>
      <c r="H15" s="55"/>
      <c r="I15" s="56"/>
      <c r="K15" s="98"/>
      <c r="L15" s="49"/>
      <c r="M15" s="99"/>
      <c r="N15" s="59"/>
      <c r="O15" s="60"/>
      <c r="P15" s="61"/>
      <c r="Q15" s="62"/>
      <c r="R15" s="63"/>
      <c r="S15" s="66"/>
    </row>
    <row r="16" spans="1:19" ht="15.75" customHeight="1">
      <c r="A16" s="16">
        <f>A13+1</f>
        <v>45966</v>
      </c>
      <c r="B16" s="17" t="str">
        <f t="shared" ref="B16" si="6">TEXT(A16,"(aaa)")</f>
        <v>(水)</v>
      </c>
      <c r="C16" s="84"/>
      <c r="D16" s="85"/>
      <c r="E16" s="44"/>
      <c r="F16" s="86"/>
      <c r="G16" s="87"/>
      <c r="H16" s="65"/>
      <c r="I16" s="70"/>
      <c r="K16" s="16">
        <f t="shared" ref="K16" si="7">K13+1</f>
        <v>45981</v>
      </c>
      <c r="L16" s="17" t="str">
        <f t="shared" ref="L16" si="8">TEXT(K16,"(aaa)")</f>
        <v>(木)</v>
      </c>
      <c r="M16" s="65"/>
      <c r="N16" s="26"/>
      <c r="O16" s="27"/>
      <c r="P16" s="28"/>
      <c r="Q16" s="29"/>
      <c r="R16" s="97"/>
      <c r="S16" s="92" t="s">
        <v>80</v>
      </c>
    </row>
    <row r="17" spans="1:19" ht="15.75" customHeight="1">
      <c r="A17" s="71"/>
      <c r="B17" s="33"/>
      <c r="C17" s="34" t="s">
        <v>13</v>
      </c>
      <c r="D17" s="35">
        <v>0.54166666666666663</v>
      </c>
      <c r="E17" s="36" t="s">
        <v>11</v>
      </c>
      <c r="F17" s="37">
        <v>0.625</v>
      </c>
      <c r="G17" s="38" t="s">
        <v>14</v>
      </c>
      <c r="H17" s="39" t="s">
        <v>81</v>
      </c>
      <c r="I17" s="31"/>
      <c r="K17" s="71"/>
      <c r="L17" s="33"/>
      <c r="M17" s="42"/>
      <c r="N17" s="43"/>
      <c r="O17" s="44"/>
      <c r="P17" s="45"/>
      <c r="Q17" s="157"/>
      <c r="R17" s="39"/>
      <c r="S17" s="31"/>
    </row>
    <row r="18" spans="1:19" ht="15.75" customHeight="1" thickBot="1">
      <c r="A18" s="57"/>
      <c r="B18" s="49"/>
      <c r="C18" s="50" t="s">
        <v>82</v>
      </c>
      <c r="D18" s="79"/>
      <c r="E18" s="60"/>
      <c r="F18" s="80"/>
      <c r="G18" s="81" t="s">
        <v>27</v>
      </c>
      <c r="H18" s="55" t="s">
        <v>28</v>
      </c>
      <c r="I18" s="82"/>
      <c r="K18" s="57"/>
      <c r="L18" s="49"/>
      <c r="M18" s="99"/>
      <c r="N18" s="59"/>
      <c r="O18" s="60"/>
      <c r="P18" s="61"/>
      <c r="Q18" s="62"/>
      <c r="R18" s="63"/>
      <c r="S18" s="56"/>
    </row>
    <row r="19" spans="1:19" ht="15.75" customHeight="1">
      <c r="A19" s="16">
        <f>A16+1</f>
        <v>45967</v>
      </c>
      <c r="B19" s="17" t="str">
        <f t="shared" ref="B19" si="9">TEXT(A19,"(aaa)")</f>
        <v>(木)</v>
      </c>
      <c r="C19" s="110"/>
      <c r="D19" s="95"/>
      <c r="E19" s="44"/>
      <c r="F19" s="96"/>
      <c r="G19" s="108"/>
      <c r="H19" s="65"/>
      <c r="I19" s="92" t="s">
        <v>46</v>
      </c>
      <c r="K19" s="16">
        <f t="shared" ref="K19" si="10">K16+1</f>
        <v>45982</v>
      </c>
      <c r="L19" s="17" t="str">
        <f t="shared" ref="L19" si="11">TEXT(K19,"(aaa)")</f>
        <v>(金)</v>
      </c>
      <c r="M19" s="91"/>
      <c r="N19" s="19"/>
      <c r="O19" s="20"/>
      <c r="P19" s="21"/>
      <c r="Q19" s="87"/>
      <c r="R19" s="91"/>
      <c r="S19" s="92"/>
    </row>
    <row r="20" spans="1:19" ht="15.75" customHeight="1">
      <c r="A20" s="71"/>
      <c r="B20" s="33"/>
      <c r="C20" s="111"/>
      <c r="D20" s="74"/>
      <c r="E20" s="75"/>
      <c r="F20" s="76"/>
      <c r="G20" s="77"/>
      <c r="H20" s="39"/>
      <c r="I20" s="47"/>
      <c r="K20" s="71"/>
      <c r="L20" s="33"/>
      <c r="M20" s="65"/>
      <c r="N20" s="26"/>
      <c r="O20" s="44"/>
      <c r="P20" s="28"/>
      <c r="Q20" s="29"/>
      <c r="R20" s="97"/>
      <c r="S20" s="109"/>
    </row>
    <row r="21" spans="1:19" ht="15.75" customHeight="1" thickBot="1">
      <c r="A21" s="57"/>
      <c r="B21" s="49"/>
      <c r="C21" s="50"/>
      <c r="D21" s="79"/>
      <c r="E21" s="60"/>
      <c r="F21" s="80"/>
      <c r="G21" s="81"/>
      <c r="H21" s="63"/>
      <c r="I21" s="56"/>
      <c r="K21" s="98"/>
      <c r="L21" s="49"/>
      <c r="M21" s="83"/>
      <c r="N21" s="79"/>
      <c r="O21" s="60"/>
      <c r="P21" s="80"/>
      <c r="Q21" s="81"/>
      <c r="R21" s="55"/>
      <c r="S21" s="56"/>
    </row>
    <row r="22" spans="1:19" ht="15.75" customHeight="1">
      <c r="A22" s="16">
        <f>A19+1</f>
        <v>45968</v>
      </c>
      <c r="B22" s="17" t="str">
        <f t="shared" ref="B22" si="12">TEXT(A22,"(aaa)")</f>
        <v>(金)</v>
      </c>
      <c r="C22" s="110"/>
      <c r="D22" s="95"/>
      <c r="E22" s="44"/>
      <c r="F22" s="96"/>
      <c r="G22" s="108"/>
      <c r="H22" s="65"/>
      <c r="I22" s="47" t="s">
        <v>53</v>
      </c>
      <c r="K22" s="16">
        <f t="shared" ref="K22" si="13">K19+1</f>
        <v>45983</v>
      </c>
      <c r="L22" s="17" t="str">
        <f t="shared" ref="L22" si="14">TEXT(K22,"(aaa)")</f>
        <v>(土)</v>
      </c>
      <c r="M22" s="91"/>
      <c r="N22" s="19"/>
      <c r="O22" s="20"/>
      <c r="P22" s="21"/>
      <c r="Q22" s="87"/>
      <c r="R22" s="91"/>
      <c r="S22" s="70"/>
    </row>
    <row r="23" spans="1:19" ht="15.75" customHeight="1">
      <c r="A23" s="71"/>
      <c r="B23" s="33"/>
      <c r="C23" s="111" t="s">
        <v>56</v>
      </c>
      <c r="D23" s="74"/>
      <c r="E23" s="75"/>
      <c r="F23" s="76"/>
      <c r="G23" s="77"/>
      <c r="H23" s="39"/>
      <c r="I23" s="47"/>
      <c r="K23" s="32"/>
      <c r="L23" s="41"/>
      <c r="M23" s="108"/>
      <c r="N23" s="95"/>
      <c r="O23" s="44"/>
      <c r="P23" s="96"/>
      <c r="Q23" s="38"/>
      <c r="R23" s="39"/>
      <c r="S23" s="40"/>
    </row>
    <row r="24" spans="1:19" ht="15.75" customHeight="1" thickBot="1">
      <c r="A24" s="57"/>
      <c r="B24" s="49"/>
      <c r="C24" s="50" t="s">
        <v>83</v>
      </c>
      <c r="D24" s="79">
        <v>0.72916666666666663</v>
      </c>
      <c r="E24" s="60" t="s">
        <v>23</v>
      </c>
      <c r="F24" s="80"/>
      <c r="G24" s="81" t="s">
        <v>84</v>
      </c>
      <c r="H24" s="55"/>
      <c r="I24" s="82"/>
      <c r="K24" s="32"/>
      <c r="L24" s="41"/>
      <c r="M24" s="39"/>
      <c r="N24" s="95"/>
      <c r="O24" s="44"/>
      <c r="P24" s="96"/>
      <c r="Q24" s="38"/>
      <c r="R24" s="39"/>
      <c r="S24" s="40"/>
    </row>
    <row r="25" spans="1:19" ht="15.75" customHeight="1" thickBot="1">
      <c r="A25" s="16">
        <f>A22+1</f>
        <v>45969</v>
      </c>
      <c r="B25" s="17" t="str">
        <f t="shared" ref="B25" si="15">TEXT(A25,"(aaa)")</f>
        <v>(土)</v>
      </c>
      <c r="C25" s="84"/>
      <c r="D25" s="19"/>
      <c r="E25" s="20"/>
      <c r="F25" s="96"/>
      <c r="G25" s="107"/>
      <c r="H25" s="93"/>
      <c r="I25" s="92"/>
      <c r="K25" s="150"/>
      <c r="L25" s="49"/>
      <c r="M25" s="55"/>
      <c r="N25" s="79"/>
      <c r="O25" s="60"/>
      <c r="P25" s="80"/>
      <c r="Q25" s="81"/>
      <c r="R25" s="55"/>
      <c r="S25" s="56"/>
    </row>
    <row r="26" spans="1:19" ht="15.75" customHeight="1">
      <c r="A26" s="32"/>
      <c r="B26" s="41"/>
      <c r="C26" s="42"/>
      <c r="D26" s="43"/>
      <c r="E26" s="44"/>
      <c r="F26" s="45"/>
      <c r="G26" s="72"/>
      <c r="H26" s="78"/>
      <c r="I26" s="47"/>
      <c r="K26" s="16">
        <f>K22+1</f>
        <v>45984</v>
      </c>
      <c r="L26" s="17" t="str">
        <f t="shared" ref="L26" si="16">TEXT(K26,"(aaa)")</f>
        <v>(日)</v>
      </c>
      <c r="M26" s="113"/>
      <c r="N26" s="114"/>
      <c r="O26" s="20"/>
      <c r="P26" s="21"/>
      <c r="Q26" s="87"/>
      <c r="R26" s="91"/>
      <c r="S26" s="92"/>
    </row>
    <row r="27" spans="1:19" ht="15.75" customHeight="1">
      <c r="A27" s="71"/>
      <c r="B27" s="33"/>
      <c r="C27" s="73"/>
      <c r="D27" s="74"/>
      <c r="E27" s="75"/>
      <c r="F27" s="76"/>
      <c r="G27" s="77"/>
      <c r="H27" s="78"/>
      <c r="I27" s="47"/>
      <c r="K27" s="71"/>
      <c r="L27" s="33"/>
      <c r="M27" s="168" t="s">
        <v>85</v>
      </c>
      <c r="N27" s="95"/>
      <c r="O27" s="44"/>
      <c r="P27" s="96"/>
      <c r="Q27" s="77"/>
      <c r="R27" s="30"/>
      <c r="S27" s="31"/>
    </row>
    <row r="28" spans="1:19" ht="15.75" customHeight="1" thickBot="1">
      <c r="A28" s="57"/>
      <c r="B28" s="49"/>
      <c r="C28" s="50"/>
      <c r="D28" s="79"/>
      <c r="E28" s="60"/>
      <c r="F28" s="80"/>
      <c r="G28" s="81"/>
      <c r="H28" s="55"/>
      <c r="I28" s="56"/>
      <c r="K28" s="98"/>
      <c r="L28" s="49"/>
      <c r="M28" s="55"/>
      <c r="N28" s="79"/>
      <c r="O28" s="60"/>
      <c r="P28" s="80"/>
      <c r="Q28" s="81"/>
      <c r="R28" s="63"/>
      <c r="S28" s="64"/>
    </row>
    <row r="29" spans="1:19" ht="15.75" customHeight="1">
      <c r="A29" s="16">
        <f>A25+1</f>
        <v>45970</v>
      </c>
      <c r="B29" s="17" t="str">
        <f t="shared" ref="B29" si="17">TEXT(A29,"(aaa)")</f>
        <v>(日)</v>
      </c>
      <c r="C29" s="67"/>
      <c r="D29" s="95"/>
      <c r="E29" s="44"/>
      <c r="F29" s="96"/>
      <c r="G29" s="87"/>
      <c r="H29" s="39"/>
      <c r="I29" s="109"/>
      <c r="K29" s="16">
        <f t="shared" ref="K29" si="18">K26+1</f>
        <v>45985</v>
      </c>
      <c r="L29" s="135" t="str">
        <f t="shared" ref="L29" si="19">TEXT(K29,"(aaa)")</f>
        <v>(月)</v>
      </c>
      <c r="M29" s="30"/>
      <c r="N29" s="26"/>
      <c r="O29" s="27"/>
      <c r="P29" s="28"/>
      <c r="Q29" s="77"/>
      <c r="R29" s="116"/>
      <c r="S29" s="109"/>
    </row>
    <row r="30" spans="1:19" ht="15.75" customHeight="1">
      <c r="A30" s="71"/>
      <c r="B30" s="33"/>
      <c r="C30" s="67"/>
      <c r="D30" s="95"/>
      <c r="E30" s="44"/>
      <c r="F30" s="96"/>
      <c r="G30" s="38"/>
      <c r="H30" s="88"/>
      <c r="I30" s="31"/>
      <c r="K30" s="71"/>
      <c r="L30" s="33"/>
      <c r="M30" s="168" t="s">
        <v>86</v>
      </c>
      <c r="N30" s="119"/>
      <c r="O30" s="169"/>
      <c r="P30" s="120"/>
      <c r="Q30" s="121"/>
      <c r="R30" s="122"/>
      <c r="S30" s="123"/>
    </row>
    <row r="31" spans="1:19" ht="15.75" customHeight="1" thickBot="1">
      <c r="A31" s="57"/>
      <c r="B31" s="49"/>
      <c r="C31" s="83"/>
      <c r="D31" s="79"/>
      <c r="E31" s="60"/>
      <c r="F31" s="80"/>
      <c r="G31" s="54"/>
      <c r="H31" s="88"/>
      <c r="I31" s="82"/>
      <c r="K31" s="57"/>
      <c r="L31" s="49"/>
      <c r="M31" s="65"/>
      <c r="N31" s="79"/>
      <c r="O31" s="44"/>
      <c r="P31" s="80"/>
      <c r="Q31" s="54"/>
      <c r="R31" s="63"/>
      <c r="S31" s="123"/>
    </row>
    <row r="32" spans="1:19" ht="15.75" customHeight="1">
      <c r="A32" s="16">
        <f>A29+1</f>
        <v>45971</v>
      </c>
      <c r="B32" s="17" t="str">
        <f t="shared" ref="B32" si="20">TEXT(A32,"(aaa)")</f>
        <v>(月)</v>
      </c>
      <c r="C32" s="84"/>
      <c r="D32" s="19"/>
      <c r="E32" s="20"/>
      <c r="F32" s="21"/>
      <c r="G32" s="87"/>
      <c r="H32" s="91"/>
      <c r="I32" s="92"/>
      <c r="K32" s="16">
        <f t="shared" ref="K32" si="21">K29+1</f>
        <v>45986</v>
      </c>
      <c r="L32" s="17" t="str">
        <f t="shared" ref="L32" si="22">TEXT(K32,"(aaa)")</f>
        <v>(火)</v>
      </c>
      <c r="M32" s="107"/>
      <c r="N32" s="19"/>
      <c r="O32" s="20"/>
      <c r="P32" s="21"/>
      <c r="Q32" s="107"/>
      <c r="R32" s="65"/>
      <c r="S32" s="92"/>
    </row>
    <row r="33" spans="1:19" ht="15.75" customHeight="1">
      <c r="A33" s="71"/>
      <c r="B33" s="33"/>
      <c r="C33" s="111" t="s">
        <v>87</v>
      </c>
      <c r="D33" s="101">
        <v>0.58333333333333337</v>
      </c>
      <c r="E33" s="44" t="s">
        <v>23</v>
      </c>
      <c r="F33" s="103">
        <v>0.70833333333333337</v>
      </c>
      <c r="G33" s="77" t="s">
        <v>88</v>
      </c>
      <c r="H33" s="39" t="s">
        <v>89</v>
      </c>
      <c r="I33" s="47"/>
      <c r="K33" s="71"/>
      <c r="L33" s="33"/>
      <c r="M33" s="30" t="s">
        <v>90</v>
      </c>
      <c r="N33" s="26">
        <v>0.60416666666666663</v>
      </c>
      <c r="O33" s="27" t="s">
        <v>23</v>
      </c>
      <c r="P33" s="28">
        <v>0.6875</v>
      </c>
      <c r="Q33" s="29" t="s">
        <v>91</v>
      </c>
      <c r="R33" s="39" t="s">
        <v>92</v>
      </c>
      <c r="S33" s="47"/>
    </row>
    <row r="34" spans="1:19" ht="15.75" customHeight="1" thickBot="1">
      <c r="A34" s="57"/>
      <c r="B34" s="49"/>
      <c r="C34" s="125"/>
      <c r="D34" s="126"/>
      <c r="E34" s="60"/>
      <c r="F34" s="127"/>
      <c r="G34" s="54"/>
      <c r="H34" s="55"/>
      <c r="I34" s="56"/>
      <c r="K34" s="98"/>
      <c r="L34" s="49"/>
      <c r="M34" s="55"/>
      <c r="N34" s="59"/>
      <c r="O34" s="60"/>
      <c r="P34" s="61"/>
      <c r="Q34" s="81"/>
      <c r="R34" s="55"/>
      <c r="S34" s="56"/>
    </row>
    <row r="35" spans="1:19" ht="15.75" customHeight="1">
      <c r="A35" s="16">
        <f>A32+1</f>
        <v>45972</v>
      </c>
      <c r="B35" s="17" t="str">
        <f t="shared" ref="B35" si="23">TEXT(A35,"(aaa)")</f>
        <v>(火)</v>
      </c>
      <c r="C35" s="25"/>
      <c r="D35" s="26"/>
      <c r="E35" s="27"/>
      <c r="F35" s="28"/>
      <c r="G35" s="29"/>
      <c r="H35" s="93"/>
      <c r="I35" s="92"/>
      <c r="K35" s="16">
        <f t="shared" ref="K35" si="24">K32+1</f>
        <v>45987</v>
      </c>
      <c r="L35" s="17" t="str">
        <f t="shared" ref="L35" si="25">TEXT(K35,"(aaa)")</f>
        <v>(水)</v>
      </c>
      <c r="M35" s="65"/>
      <c r="N35" s="26"/>
      <c r="O35" s="128"/>
      <c r="P35" s="28"/>
      <c r="Q35" s="29"/>
      <c r="R35" s="65"/>
      <c r="S35" s="109"/>
    </row>
    <row r="36" spans="1:19" ht="15.75" customHeight="1">
      <c r="A36" s="71"/>
      <c r="B36" s="33"/>
      <c r="C36" s="111"/>
      <c r="D36" s="101"/>
      <c r="E36" s="75"/>
      <c r="F36" s="103"/>
      <c r="G36" s="77"/>
      <c r="H36" s="39"/>
      <c r="I36" s="47"/>
      <c r="K36" s="71"/>
      <c r="L36" s="33"/>
      <c r="M36" s="30"/>
      <c r="N36" s="74"/>
      <c r="O36" s="75"/>
      <c r="P36" s="76"/>
      <c r="Q36" s="134"/>
      <c r="R36" s="30"/>
      <c r="S36" s="89"/>
    </row>
    <row r="37" spans="1:19" ht="15.75" customHeight="1" thickBot="1">
      <c r="A37" s="57"/>
      <c r="B37" s="49"/>
      <c r="C37" s="125"/>
      <c r="D37" s="126"/>
      <c r="E37" s="60"/>
      <c r="F37" s="127"/>
      <c r="G37" s="54"/>
      <c r="H37" s="55"/>
      <c r="I37" s="56"/>
      <c r="K37" s="57"/>
      <c r="L37" s="49"/>
      <c r="M37" s="55" t="s">
        <v>93</v>
      </c>
      <c r="N37" s="79">
        <v>0.38333333333333336</v>
      </c>
      <c r="O37" s="60"/>
      <c r="P37" s="80"/>
      <c r="Q37" s="81" t="s">
        <v>94</v>
      </c>
      <c r="R37" s="55" t="s">
        <v>39</v>
      </c>
      <c r="S37" s="82"/>
    </row>
    <row r="38" spans="1:19" ht="15.75" customHeight="1">
      <c r="A38" s="16">
        <f>A35+1</f>
        <v>45973</v>
      </c>
      <c r="B38" s="17" t="str">
        <f t="shared" ref="B38" si="26">TEXT(A38,"(aaa)")</f>
        <v>(水)</v>
      </c>
      <c r="C38" s="90"/>
      <c r="D38" s="19"/>
      <c r="E38" s="132"/>
      <c r="F38" s="21"/>
      <c r="G38" s="87"/>
      <c r="H38" s="65"/>
      <c r="I38" s="109"/>
      <c r="K38" s="16">
        <f t="shared" ref="K38" si="27">K35+1</f>
        <v>45988</v>
      </c>
      <c r="L38" s="17" t="str">
        <f t="shared" ref="L38" si="28">TEXT(K38,"(aaa)")</f>
        <v>(木)</v>
      </c>
      <c r="M38" s="65"/>
      <c r="N38" s="101"/>
      <c r="O38" s="102"/>
      <c r="P38" s="103"/>
      <c r="Q38" s="29"/>
      <c r="R38" s="65"/>
      <c r="S38" s="70"/>
    </row>
    <row r="39" spans="1:19" ht="15.75" customHeight="1">
      <c r="A39" s="71"/>
      <c r="B39" s="33"/>
      <c r="C39" s="34" t="s">
        <v>47</v>
      </c>
      <c r="D39" s="95">
        <v>0.5625</v>
      </c>
      <c r="E39" s="44" t="s">
        <v>23</v>
      </c>
      <c r="F39" s="96">
        <v>0.6875</v>
      </c>
      <c r="G39" s="72" t="s">
        <v>48</v>
      </c>
      <c r="H39" s="122" t="s">
        <v>95</v>
      </c>
      <c r="I39" s="123"/>
      <c r="K39" s="71"/>
      <c r="L39" s="33"/>
      <c r="M39" s="134" t="s">
        <v>96</v>
      </c>
      <c r="N39" s="95">
        <v>0.625</v>
      </c>
      <c r="O39" s="44" t="s">
        <v>11</v>
      </c>
      <c r="P39" s="96"/>
      <c r="Q39" s="104" t="s">
        <v>97</v>
      </c>
      <c r="R39" s="117"/>
      <c r="S39" s="118"/>
    </row>
    <row r="40" spans="1:19" ht="15.75" customHeight="1" thickBot="1">
      <c r="A40" s="57"/>
      <c r="B40" s="49"/>
      <c r="C40" s="58"/>
      <c r="D40" s="59"/>
      <c r="E40" s="60"/>
      <c r="F40" s="61"/>
      <c r="G40" s="62"/>
      <c r="H40" s="63"/>
      <c r="I40" s="133"/>
      <c r="K40" s="98"/>
      <c r="L40" s="49"/>
      <c r="M40" s="50" t="s">
        <v>98</v>
      </c>
      <c r="N40" s="79"/>
      <c r="O40" s="60"/>
      <c r="P40" s="80"/>
      <c r="Q40" s="81" t="s">
        <v>27</v>
      </c>
      <c r="R40" s="55" t="s">
        <v>28</v>
      </c>
      <c r="S40" s="56"/>
    </row>
    <row r="41" spans="1:19" ht="15.75" customHeight="1">
      <c r="A41" s="16">
        <f>A38+1</f>
        <v>45974</v>
      </c>
      <c r="B41" s="17" t="str">
        <f t="shared" ref="B41" si="29">TEXT(A41,"(aaa)")</f>
        <v>(木)</v>
      </c>
      <c r="C41" s="25"/>
      <c r="D41" s="26"/>
      <c r="E41" s="27"/>
      <c r="F41" s="28"/>
      <c r="G41" s="29"/>
      <c r="H41" s="91"/>
      <c r="I41" s="70"/>
      <c r="K41" s="16">
        <f t="shared" ref="K41" si="30">K38+1</f>
        <v>45989</v>
      </c>
      <c r="L41" s="17" t="str">
        <f t="shared" ref="L41" si="31">TEXT(K41,"(aaa)")</f>
        <v>(金)</v>
      </c>
      <c r="M41" s="38"/>
      <c r="N41" s="119"/>
      <c r="O41" s="141"/>
      <c r="P41" s="142"/>
      <c r="Q41" s="121"/>
      <c r="R41" s="122"/>
      <c r="S41" s="109"/>
    </row>
    <row r="42" spans="1:19" ht="15.75" customHeight="1">
      <c r="A42" s="71"/>
      <c r="B42" s="33"/>
      <c r="C42" s="34"/>
      <c r="D42" s="95"/>
      <c r="E42" s="44"/>
      <c r="F42" s="96"/>
      <c r="G42" s="72"/>
      <c r="H42" s="78"/>
      <c r="I42" s="140"/>
      <c r="K42" s="71"/>
      <c r="L42" s="33"/>
      <c r="M42" s="65"/>
      <c r="N42" s="43"/>
      <c r="O42" s="44"/>
      <c r="P42" s="45"/>
      <c r="Q42" s="46"/>
      <c r="R42" s="88"/>
      <c r="S42" s="31"/>
    </row>
    <row r="43" spans="1:19" ht="15.75" customHeight="1" thickBot="1">
      <c r="A43" s="57"/>
      <c r="B43" s="49"/>
      <c r="C43" s="50"/>
      <c r="D43" s="79"/>
      <c r="E43" s="60"/>
      <c r="F43" s="80"/>
      <c r="G43" s="81"/>
      <c r="H43" s="63"/>
      <c r="I43" s="56"/>
      <c r="K43" s="57"/>
      <c r="L43" s="49"/>
      <c r="M43" s="65"/>
      <c r="N43" s="43"/>
      <c r="O43" s="44"/>
      <c r="P43" s="45"/>
      <c r="Q43" s="54"/>
      <c r="R43" s="88"/>
      <c r="S43" s="82"/>
    </row>
    <row r="44" spans="1:19" ht="15.75" customHeight="1">
      <c r="A44" s="16">
        <f>A41+1</f>
        <v>45975</v>
      </c>
      <c r="B44" s="17" t="str">
        <f t="shared" ref="B44" si="32">TEXT(A44,"(aaa)")</f>
        <v>(金)</v>
      </c>
      <c r="C44" s="84" t="s">
        <v>61</v>
      </c>
      <c r="D44" s="85">
        <v>0.72916666666666663</v>
      </c>
      <c r="E44" s="124" t="s">
        <v>11</v>
      </c>
      <c r="F44" s="86"/>
      <c r="G44" s="87" t="s">
        <v>12</v>
      </c>
      <c r="H44" s="65"/>
      <c r="I44" s="70"/>
      <c r="K44" s="16">
        <f t="shared" ref="K44" si="33">K41+1</f>
        <v>45990</v>
      </c>
      <c r="L44" s="17" t="str">
        <f t="shared" ref="L44" si="34">TEXT(K44,"(aaa)")</f>
        <v>(土)</v>
      </c>
      <c r="M44" s="145"/>
      <c r="N44" s="90"/>
      <c r="O44" s="20"/>
      <c r="P44" s="146"/>
      <c r="Q44" s="107"/>
      <c r="R44" s="91"/>
      <c r="S44" s="70"/>
    </row>
    <row r="45" spans="1:19" ht="15.75" customHeight="1">
      <c r="A45" s="71"/>
      <c r="B45" s="33"/>
      <c r="C45" s="25" t="s">
        <v>99</v>
      </c>
      <c r="D45" s="74">
        <v>0.625</v>
      </c>
      <c r="E45" s="75" t="s">
        <v>23</v>
      </c>
      <c r="F45" s="76"/>
      <c r="G45" s="115" t="s">
        <v>100</v>
      </c>
      <c r="H45" s="30"/>
      <c r="I45" s="47"/>
      <c r="K45" s="71"/>
      <c r="L45" s="33"/>
      <c r="M45" s="170"/>
      <c r="N45" s="111"/>
      <c r="O45" s="75"/>
      <c r="P45" s="115"/>
      <c r="Q45" s="134"/>
      <c r="R45" s="30"/>
      <c r="S45" s="89"/>
    </row>
    <row r="46" spans="1:19" ht="15.75" customHeight="1" thickBot="1">
      <c r="A46" s="57"/>
      <c r="B46" s="49"/>
      <c r="C46" s="83"/>
      <c r="D46" s="126"/>
      <c r="E46" s="60"/>
      <c r="F46" s="127"/>
      <c r="G46" s="54"/>
      <c r="H46" s="63"/>
      <c r="I46" s="64"/>
      <c r="K46" s="98"/>
      <c r="L46" s="49"/>
      <c r="M46" s="148"/>
      <c r="N46" s="50"/>
      <c r="O46" s="60"/>
      <c r="P46" s="149"/>
      <c r="Q46" s="54"/>
      <c r="R46" s="55"/>
      <c r="S46" s="56"/>
    </row>
    <row r="47" spans="1:19" ht="15.75" customHeight="1">
      <c r="A47" s="16">
        <f>A44+1</f>
        <v>45976</v>
      </c>
      <c r="B47" s="17" t="str">
        <f t="shared" ref="B47" si="35">TEXT(A47,"(aaa)")</f>
        <v>(土)</v>
      </c>
      <c r="C47" s="67"/>
      <c r="D47" s="95"/>
      <c r="E47" s="44"/>
      <c r="F47" s="96"/>
      <c r="G47" s="108"/>
      <c r="H47" s="65"/>
      <c r="I47" s="109"/>
      <c r="K47" s="16">
        <f t="shared" ref="K47" si="36">K44+1</f>
        <v>45991</v>
      </c>
      <c r="L47" s="17" t="str">
        <f t="shared" ref="L47" si="37">TEXT(K47,"(aaa)")</f>
        <v>(日)</v>
      </c>
      <c r="M47" s="87"/>
      <c r="N47" s="171"/>
      <c r="O47" s="172"/>
      <c r="P47" s="173"/>
      <c r="Q47" s="174"/>
      <c r="R47" s="106"/>
      <c r="S47" s="92"/>
    </row>
    <row r="48" spans="1:19" ht="15.75" customHeight="1">
      <c r="A48" s="71"/>
      <c r="B48" s="33"/>
      <c r="C48" s="67" t="s">
        <v>101</v>
      </c>
      <c r="D48" s="95"/>
      <c r="E48" s="44"/>
      <c r="F48" s="96"/>
      <c r="G48" s="38" t="s">
        <v>102</v>
      </c>
      <c r="H48" s="88"/>
      <c r="I48" s="40"/>
      <c r="K48" s="71"/>
      <c r="L48" s="33"/>
      <c r="M48" s="65"/>
      <c r="N48" s="43"/>
      <c r="O48" s="44"/>
      <c r="P48" s="45"/>
      <c r="Q48" s="46"/>
      <c r="R48" s="88"/>
      <c r="S48" s="31"/>
    </row>
    <row r="49" spans="1:19" ht="15.75" customHeight="1" thickBot="1">
      <c r="A49" s="150"/>
      <c r="B49" s="49"/>
      <c r="C49" s="83"/>
      <c r="D49" s="79"/>
      <c r="E49" s="60"/>
      <c r="F49" s="80"/>
      <c r="G49" s="54"/>
      <c r="H49" s="63"/>
      <c r="I49" s="151"/>
      <c r="K49" s="150"/>
      <c r="L49" s="49"/>
      <c r="M49" s="175"/>
      <c r="N49" s="59"/>
      <c r="O49" s="60"/>
      <c r="P49" s="61"/>
      <c r="Q49" s="54"/>
      <c r="R49" s="55"/>
      <c r="S49" s="56"/>
    </row>
    <row r="50" spans="1:19" ht="15.75" customHeight="1">
      <c r="A50" s="10"/>
      <c r="B50" s="10"/>
      <c r="C50" s="10"/>
      <c r="D50" s="10"/>
      <c r="E50" s="10"/>
      <c r="F50" s="10"/>
      <c r="G50" s="10"/>
      <c r="H50" s="152" t="s">
        <v>74</v>
      </c>
      <c r="I50" s="153" t="s">
        <v>75</v>
      </c>
      <c r="S50" s="152" t="s">
        <v>77</v>
      </c>
    </row>
    <row r="51" spans="1:19" ht="15.75" customHeight="1">
      <c r="A51" s="10"/>
      <c r="B51" s="10"/>
      <c r="C51" s="10"/>
      <c r="D51" s="10"/>
      <c r="E51" s="10"/>
      <c r="F51" s="10"/>
      <c r="G51" s="10"/>
      <c r="I51" s="153" t="s">
        <v>76</v>
      </c>
    </row>
    <row r="52" spans="1:19" ht="15.75" customHeight="1"/>
  </sheetData>
  <mergeCells count="1">
    <mergeCell ref="A1:S1"/>
  </mergeCells>
  <phoneticPr fontId="3"/>
  <conditionalFormatting sqref="B4 B7 B10 B13 B16 B19 B22 B25 B29 B32 B35 B38 B41 B44 B47">
    <cfRule type="expression" dxfId="7" priority="3" stopIfTrue="1">
      <formula>WEEKDAY(A4)=7</formula>
    </cfRule>
    <cfRule type="expression" dxfId="6" priority="4" stopIfTrue="1">
      <formula>WEEKDAY(A4)=1</formula>
    </cfRule>
  </conditionalFormatting>
  <conditionalFormatting sqref="L4 L7 L10 L13 L16 L19 L22 L26 L29 L32 L35 L38 L41 L44 L47">
    <cfRule type="expression" dxfId="5" priority="1" stopIfTrue="1">
      <formula>WEEKDAY(K4)=7</formula>
    </cfRule>
    <cfRule type="expression" dxfId="4" priority="2" stopIfTrue="1">
      <formula>WEEKDAY(K4)=1</formula>
    </cfRule>
  </conditionalFormatting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05BA-FCA5-4A68-876A-E7F9FFD53A2D}">
  <dimension ref="A1:S54"/>
  <sheetViews>
    <sheetView showGridLines="0" zoomScale="85" zoomScaleNormal="85" workbookViewId="0">
      <selection activeCell="G23" sqref="G23"/>
    </sheetView>
  </sheetViews>
  <sheetFormatPr defaultRowHeight="13.5"/>
  <cols>
    <col min="1" max="1" width="3.375" style="2" customWidth="1"/>
    <col min="2" max="2" width="4.875" style="2" customWidth="1"/>
    <col min="3" max="3" width="25.625" style="2" customWidth="1"/>
    <col min="4" max="4" width="5.625" style="2" customWidth="1"/>
    <col min="5" max="5" width="2.875" style="2" customWidth="1"/>
    <col min="6" max="6" width="5.625" style="2" customWidth="1"/>
    <col min="7" max="8" width="15.625" style="2" customWidth="1"/>
    <col min="9" max="9" width="25.625" style="2" customWidth="1"/>
    <col min="10" max="10" width="3.625" style="2" customWidth="1"/>
    <col min="11" max="11" width="3.375" style="2" customWidth="1"/>
    <col min="12" max="12" width="4.875" style="2" customWidth="1"/>
    <col min="13" max="13" width="25.625" style="2" customWidth="1"/>
    <col min="14" max="14" width="5.625" style="2" customWidth="1"/>
    <col min="15" max="15" width="2.75" style="2" customWidth="1"/>
    <col min="16" max="16" width="5.625" style="2" customWidth="1"/>
    <col min="17" max="18" width="15.625" style="2" customWidth="1"/>
    <col min="19" max="19" width="25.625" style="2" customWidth="1"/>
    <col min="20" max="16384" width="9" style="2"/>
  </cols>
  <sheetData>
    <row r="1" spans="1:19" ht="36" customHeight="1">
      <c r="A1" s="1" t="str">
        <f>DBCS("令和"&amp;[1]基本情報!$B$2&amp;"年度東京税理士会日本橋支部"&amp;MONTH([1]基本情報!A13)&amp;"月行事予定表")</f>
        <v>令和７年度東京税理士会日本橋支部１２月行事予定表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customHeight="1" thickBot="1">
      <c r="A2" s="3"/>
      <c r="B2" s="4"/>
      <c r="C2" s="4"/>
      <c r="D2" s="4"/>
      <c r="E2" s="4"/>
      <c r="F2" s="4"/>
      <c r="G2" s="4"/>
      <c r="H2" s="4"/>
      <c r="I2" s="5"/>
      <c r="K2" s="4"/>
      <c r="L2" s="4"/>
      <c r="M2" s="4"/>
      <c r="N2" s="4"/>
      <c r="O2" s="4"/>
      <c r="P2" s="4"/>
      <c r="Q2" s="4"/>
      <c r="R2" s="4"/>
      <c r="S2" s="6">
        <f ca="1">TODAY()</f>
        <v>45931</v>
      </c>
    </row>
    <row r="3" spans="1:19" ht="15.75" customHeight="1" thickBot="1">
      <c r="A3" s="7" t="s">
        <v>0</v>
      </c>
      <c r="B3" s="8" t="s">
        <v>1</v>
      </c>
      <c r="C3" s="9" t="s">
        <v>2</v>
      </c>
      <c r="D3" s="10"/>
      <c r="E3" s="9" t="s">
        <v>3</v>
      </c>
      <c r="F3" s="9"/>
      <c r="G3" s="9" t="s">
        <v>4</v>
      </c>
      <c r="H3" s="11" t="s">
        <v>5</v>
      </c>
      <c r="I3" s="12" t="s">
        <v>6</v>
      </c>
      <c r="J3" s="13"/>
      <c r="K3" s="7" t="s">
        <v>0</v>
      </c>
      <c r="L3" s="8" t="s">
        <v>1</v>
      </c>
      <c r="M3" s="9" t="s">
        <v>2</v>
      </c>
      <c r="N3" s="11" t="s">
        <v>7</v>
      </c>
      <c r="O3" s="14"/>
      <c r="P3" s="15"/>
      <c r="Q3" s="9" t="s">
        <v>4</v>
      </c>
      <c r="R3" s="11" t="s">
        <v>5</v>
      </c>
      <c r="S3" s="12" t="s">
        <v>8</v>
      </c>
    </row>
    <row r="4" spans="1:19" ht="15.75" customHeight="1">
      <c r="A4" s="16">
        <f>[1]基本情報!A13</f>
        <v>45992</v>
      </c>
      <c r="B4" s="17" t="str">
        <f>TEXT(A4,"(aaa)")</f>
        <v>(月)</v>
      </c>
      <c r="C4" s="18"/>
      <c r="D4" s="19"/>
      <c r="E4" s="20"/>
      <c r="F4" s="21"/>
      <c r="G4" s="22"/>
      <c r="H4" s="23"/>
      <c r="I4" s="24" t="s">
        <v>103</v>
      </c>
      <c r="K4" s="16">
        <f>A49+1</f>
        <v>46007</v>
      </c>
      <c r="L4" s="17" t="str">
        <f>TEXT(K4,"(aaa)")</f>
        <v>(火)</v>
      </c>
      <c r="M4" s="38"/>
      <c r="N4" s="163"/>
      <c r="O4" s="75"/>
      <c r="P4" s="76"/>
      <c r="Q4" s="134"/>
      <c r="R4" s="30"/>
      <c r="S4" s="31"/>
    </row>
    <row r="5" spans="1:19" ht="15.75" customHeight="1">
      <c r="A5" s="32"/>
      <c r="B5" s="33"/>
      <c r="C5" s="34"/>
      <c r="D5" s="95"/>
      <c r="E5" s="44"/>
      <c r="F5" s="96"/>
      <c r="G5" s="38"/>
      <c r="H5" s="39"/>
      <c r="I5" s="40"/>
      <c r="K5" s="71"/>
      <c r="L5" s="33"/>
      <c r="M5" s="164"/>
      <c r="N5" s="95"/>
      <c r="O5" s="44"/>
      <c r="P5" s="96"/>
      <c r="Q5" s="38"/>
      <c r="R5" s="39"/>
      <c r="S5" s="47"/>
    </row>
    <row r="6" spans="1:19" ht="15.75" customHeight="1" thickBot="1">
      <c r="A6" s="48"/>
      <c r="B6" s="49"/>
      <c r="C6" s="50"/>
      <c r="D6" s="51"/>
      <c r="E6" s="52"/>
      <c r="F6" s="53"/>
      <c r="G6" s="54"/>
      <c r="H6" s="55"/>
      <c r="I6" s="56"/>
      <c r="K6" s="57"/>
      <c r="L6" s="49"/>
      <c r="M6" s="55"/>
      <c r="N6" s="59"/>
      <c r="O6" s="136"/>
      <c r="P6" s="80"/>
      <c r="Q6" s="54"/>
      <c r="R6" s="63"/>
      <c r="S6" s="64"/>
    </row>
    <row r="7" spans="1:19" ht="15.75" customHeight="1">
      <c r="A7" s="16">
        <f>A4+1</f>
        <v>45993</v>
      </c>
      <c r="B7" s="17" t="str">
        <f t="shared" ref="B7" si="0">TEXT(A7,"(aaa)")</f>
        <v>(火)</v>
      </c>
      <c r="C7" s="25" t="s">
        <v>104</v>
      </c>
      <c r="D7" s="26">
        <v>0.41666666666666669</v>
      </c>
      <c r="E7" s="27" t="s">
        <v>105</v>
      </c>
      <c r="F7" s="28">
        <v>0.66666666666666663</v>
      </c>
      <c r="G7" s="29" t="s">
        <v>106</v>
      </c>
      <c r="H7" s="65" t="s">
        <v>107</v>
      </c>
      <c r="I7" s="66"/>
      <c r="K7" s="16">
        <f>K4+1</f>
        <v>46008</v>
      </c>
      <c r="L7" s="17" t="str">
        <f t="shared" ref="L7" si="1">TEXT(K7,"(aaa)")</f>
        <v>(水)</v>
      </c>
      <c r="M7" s="65"/>
      <c r="N7" s="26"/>
      <c r="O7" s="75"/>
      <c r="P7" s="28"/>
      <c r="Q7" s="144"/>
      <c r="R7" s="91"/>
      <c r="S7" s="70"/>
    </row>
    <row r="8" spans="1:19" ht="15.75" customHeight="1">
      <c r="A8" s="71"/>
      <c r="B8" s="33"/>
      <c r="C8" s="25"/>
      <c r="D8" s="26"/>
      <c r="E8" s="27"/>
      <c r="F8" s="28"/>
      <c r="G8" s="29"/>
      <c r="H8" s="39"/>
      <c r="I8" s="47"/>
      <c r="K8" s="71"/>
      <c r="L8" s="33"/>
      <c r="M8" s="30"/>
      <c r="N8" s="176"/>
      <c r="O8" s="177"/>
      <c r="P8" s="178"/>
      <c r="Q8" s="166"/>
      <c r="R8" s="77"/>
      <c r="S8" s="66"/>
    </row>
    <row r="9" spans="1:19" ht="15.75" customHeight="1" thickBot="1">
      <c r="A9" s="57"/>
      <c r="B9" s="49"/>
      <c r="C9" s="50"/>
      <c r="D9" s="79"/>
      <c r="E9" s="60"/>
      <c r="F9" s="80"/>
      <c r="G9" s="81"/>
      <c r="H9" s="63"/>
      <c r="I9" s="82"/>
      <c r="K9" s="57"/>
      <c r="L9" s="49"/>
      <c r="M9" s="55"/>
      <c r="N9" s="79"/>
      <c r="O9" s="60"/>
      <c r="P9" s="80"/>
      <c r="Q9" s="81"/>
      <c r="R9" s="55"/>
      <c r="S9" s="56"/>
    </row>
    <row r="10" spans="1:19" ht="15.75" customHeight="1">
      <c r="A10" s="16">
        <f>A7+1</f>
        <v>45994</v>
      </c>
      <c r="B10" s="17" t="str">
        <f t="shared" ref="B10" si="2">TEXT(A10,"(aaa)")</f>
        <v>(水)</v>
      </c>
      <c r="C10" s="34" t="s">
        <v>108</v>
      </c>
      <c r="D10" s="95"/>
      <c r="E10" s="44"/>
      <c r="F10" s="96"/>
      <c r="G10" s="38" t="s">
        <v>109</v>
      </c>
      <c r="H10" s="39"/>
      <c r="I10" s="70"/>
      <c r="K10" s="16">
        <f>K7+1</f>
        <v>46009</v>
      </c>
      <c r="L10" s="17" t="str">
        <f t="shared" ref="L10" si="3">TEXT(K10,"(aaa)")</f>
        <v>(木)</v>
      </c>
      <c r="M10" s="108"/>
      <c r="N10" s="95"/>
      <c r="O10" s="44"/>
      <c r="P10" s="96"/>
      <c r="Q10" s="38"/>
      <c r="R10" s="91"/>
      <c r="S10" s="66"/>
    </row>
    <row r="11" spans="1:19" ht="15.75" customHeight="1">
      <c r="A11" s="71"/>
      <c r="B11" s="33"/>
      <c r="C11" s="34" t="s">
        <v>13</v>
      </c>
      <c r="D11" s="35">
        <v>0.54166666666666663</v>
      </c>
      <c r="E11" s="36" t="s">
        <v>105</v>
      </c>
      <c r="F11" s="37">
        <v>0.625</v>
      </c>
      <c r="G11" s="38" t="s">
        <v>14</v>
      </c>
      <c r="H11" s="39" t="s">
        <v>110</v>
      </c>
      <c r="I11" s="66"/>
      <c r="K11" s="71"/>
      <c r="L11" s="33"/>
      <c r="M11" s="42" t="s">
        <v>111</v>
      </c>
      <c r="N11" s="43">
        <v>0.5625</v>
      </c>
      <c r="O11" s="44" t="s">
        <v>11</v>
      </c>
      <c r="P11" s="45">
        <v>0.6875</v>
      </c>
      <c r="Q11" s="157" t="s">
        <v>112</v>
      </c>
      <c r="R11" s="77" t="s">
        <v>113</v>
      </c>
      <c r="S11" s="89"/>
    </row>
    <row r="12" spans="1:19" ht="15.75" customHeight="1" thickBot="1">
      <c r="A12" s="57"/>
      <c r="B12" s="49"/>
      <c r="C12" s="50" t="s">
        <v>104</v>
      </c>
      <c r="D12" s="79">
        <v>0.41666666666666669</v>
      </c>
      <c r="E12" s="60" t="s">
        <v>105</v>
      </c>
      <c r="F12" s="80">
        <v>0.66666666666666663</v>
      </c>
      <c r="G12" s="81" t="s">
        <v>106</v>
      </c>
      <c r="H12" s="63" t="s">
        <v>107</v>
      </c>
      <c r="I12" s="56"/>
      <c r="K12" s="57"/>
      <c r="L12" s="49"/>
      <c r="M12" s="55"/>
      <c r="N12" s="79"/>
      <c r="O12" s="60"/>
      <c r="P12" s="80"/>
      <c r="Q12" s="81"/>
      <c r="R12" s="55"/>
      <c r="S12" s="82"/>
    </row>
    <row r="13" spans="1:19" ht="15.75" customHeight="1">
      <c r="A13" s="16">
        <f>A10+1</f>
        <v>45995</v>
      </c>
      <c r="B13" s="17" t="str">
        <f t="shared" ref="B13" si="4">TEXT(A13,"(aaa)")</f>
        <v>(木)</v>
      </c>
      <c r="C13" s="25" t="s">
        <v>104</v>
      </c>
      <c r="D13" s="26">
        <v>0.41666666666666669</v>
      </c>
      <c r="E13" s="27" t="s">
        <v>105</v>
      </c>
      <c r="F13" s="28">
        <v>0.66666666666666663</v>
      </c>
      <c r="G13" s="29" t="s">
        <v>106</v>
      </c>
      <c r="H13" s="65" t="s">
        <v>107</v>
      </c>
      <c r="I13" s="70"/>
      <c r="K13" s="16">
        <f>K10+1</f>
        <v>46010</v>
      </c>
      <c r="L13" s="17" t="str">
        <f t="shared" ref="L13" si="5">TEXT(K13,"(aaa)")</f>
        <v>(金)</v>
      </c>
      <c r="M13" s="25" t="s">
        <v>10</v>
      </c>
      <c r="N13" s="26">
        <v>0.63541666666666663</v>
      </c>
      <c r="O13" s="27" t="s">
        <v>11</v>
      </c>
      <c r="P13" s="28">
        <v>0.66666666666666663</v>
      </c>
      <c r="Q13" s="29" t="s">
        <v>12</v>
      </c>
      <c r="R13" s="93"/>
      <c r="S13" s="70"/>
    </row>
    <row r="14" spans="1:19" ht="15.75" customHeight="1">
      <c r="A14" s="71"/>
      <c r="B14" s="33"/>
      <c r="C14" s="42"/>
      <c r="D14" s="43"/>
      <c r="E14" s="44"/>
      <c r="F14" s="45"/>
      <c r="G14" s="157"/>
      <c r="H14" s="88"/>
      <c r="I14" s="66"/>
      <c r="K14" s="32"/>
      <c r="L14" s="41"/>
      <c r="M14" s="42" t="s">
        <v>16</v>
      </c>
      <c r="N14" s="43">
        <v>0.66666666666666663</v>
      </c>
      <c r="O14" s="44" t="s">
        <v>11</v>
      </c>
      <c r="P14" s="45">
        <v>0.72916666666666663</v>
      </c>
      <c r="Q14" s="179" t="s">
        <v>114</v>
      </c>
      <c r="R14" s="97"/>
      <c r="S14" s="66"/>
    </row>
    <row r="15" spans="1:19" ht="15.75" customHeight="1">
      <c r="A15" s="71"/>
      <c r="B15" s="33"/>
      <c r="C15" s="180"/>
      <c r="D15" s="119"/>
      <c r="E15" s="44"/>
      <c r="F15" s="120"/>
      <c r="G15" s="142"/>
      <c r="H15" s="88"/>
      <c r="I15" s="89"/>
      <c r="K15" s="32"/>
      <c r="L15" s="41"/>
      <c r="M15" s="180" t="s">
        <v>115</v>
      </c>
      <c r="N15" s="119"/>
      <c r="O15" s="102"/>
      <c r="P15" s="120"/>
      <c r="Q15" s="179"/>
      <c r="R15" s="181"/>
      <c r="S15" s="66"/>
    </row>
    <row r="16" spans="1:19" ht="15.75" customHeight="1" thickBot="1">
      <c r="A16" s="57"/>
      <c r="B16" s="49"/>
      <c r="C16" s="83"/>
      <c r="D16" s="79"/>
      <c r="E16" s="60"/>
      <c r="F16" s="80"/>
      <c r="G16" s="83"/>
      <c r="H16" s="55"/>
      <c r="I16" s="56"/>
      <c r="K16" s="98"/>
      <c r="L16" s="49"/>
      <c r="M16" s="83"/>
      <c r="N16" s="79"/>
      <c r="O16" s="60"/>
      <c r="P16" s="80"/>
      <c r="Q16" s="81"/>
      <c r="R16" s="63"/>
      <c r="S16" s="66"/>
    </row>
    <row r="17" spans="1:19" ht="15.75" customHeight="1">
      <c r="A17" s="16">
        <f>A13+1</f>
        <v>45996</v>
      </c>
      <c r="B17" s="17" t="str">
        <f t="shared" ref="B17" si="6">TEXT(A17,"(aaa)")</f>
        <v>(金)</v>
      </c>
      <c r="C17" s="90"/>
      <c r="D17" s="19"/>
      <c r="E17" s="27"/>
      <c r="F17" s="21"/>
      <c r="G17" s="87"/>
      <c r="H17" s="91"/>
      <c r="I17" s="70"/>
      <c r="K17" s="16">
        <f>K13+1</f>
        <v>46011</v>
      </c>
      <c r="L17" s="17" t="str">
        <f t="shared" ref="L17" si="7">TEXT(K17,"(aaa)")</f>
        <v>(土)</v>
      </c>
      <c r="M17" s="65"/>
      <c r="N17" s="26"/>
      <c r="O17" s="27"/>
      <c r="P17" s="28"/>
      <c r="Q17" s="29"/>
      <c r="R17" s="97"/>
      <c r="S17" s="70"/>
    </row>
    <row r="18" spans="1:19" ht="15.75" customHeight="1">
      <c r="A18" s="71"/>
      <c r="B18" s="33"/>
      <c r="C18" s="67" t="s">
        <v>56</v>
      </c>
      <c r="D18" s="95"/>
      <c r="E18" s="44"/>
      <c r="F18" s="96"/>
      <c r="G18" s="38"/>
      <c r="H18" s="78"/>
      <c r="I18" s="66"/>
      <c r="K18" s="32"/>
      <c r="L18" s="41"/>
      <c r="M18" s="182"/>
      <c r="N18" s="43"/>
      <c r="O18" s="44"/>
      <c r="P18" s="45"/>
      <c r="Q18" s="46"/>
      <c r="R18" s="39"/>
      <c r="S18" s="66"/>
    </row>
    <row r="19" spans="1:19" ht="15.75" customHeight="1">
      <c r="A19" s="71"/>
      <c r="B19" s="33"/>
      <c r="C19" s="180"/>
      <c r="D19" s="119"/>
      <c r="E19" s="44"/>
      <c r="F19" s="120"/>
      <c r="G19" s="142"/>
      <c r="H19" s="88"/>
      <c r="I19" s="31"/>
      <c r="K19" s="32"/>
      <c r="L19" s="41"/>
      <c r="M19" s="182"/>
      <c r="N19" s="43"/>
      <c r="O19" s="44"/>
      <c r="P19" s="45"/>
      <c r="Q19" s="46"/>
      <c r="R19" s="39"/>
      <c r="S19" s="66"/>
    </row>
    <row r="20" spans="1:19" ht="15.75" customHeight="1" thickBot="1">
      <c r="A20" s="57"/>
      <c r="B20" s="49"/>
      <c r="C20" s="94"/>
      <c r="D20" s="101"/>
      <c r="E20" s="60"/>
      <c r="F20" s="103"/>
      <c r="G20" s="104"/>
      <c r="H20" s="88"/>
      <c r="I20" s="82"/>
      <c r="K20" s="183"/>
      <c r="L20" s="33"/>
      <c r="M20" s="30"/>
      <c r="N20" s="74"/>
      <c r="O20" s="27"/>
      <c r="P20" s="76"/>
      <c r="Q20" s="77"/>
      <c r="R20" s="30"/>
      <c r="S20" s="66"/>
    </row>
    <row r="21" spans="1:19" ht="15.75" customHeight="1">
      <c r="A21" s="16">
        <f>A17+1</f>
        <v>45997</v>
      </c>
      <c r="B21" s="17" t="str">
        <f t="shared" ref="B21" si="8">TEXT(A21,"(aaa)")</f>
        <v>(土)</v>
      </c>
      <c r="C21" s="84"/>
      <c r="D21" s="19"/>
      <c r="E21" s="20"/>
      <c r="F21" s="21"/>
      <c r="G21" s="105"/>
      <c r="H21" s="106"/>
      <c r="I21" s="92"/>
      <c r="K21" s="16">
        <f t="shared" ref="K21" si="9">K17+1</f>
        <v>46012</v>
      </c>
      <c r="L21" s="17" t="str">
        <f t="shared" ref="L21" si="10">TEXT(K21,"(aaa)")</f>
        <v>(日)</v>
      </c>
      <c r="M21" s="91"/>
      <c r="N21" s="19"/>
      <c r="O21" s="20"/>
      <c r="P21" s="21"/>
      <c r="Q21" s="87"/>
      <c r="R21" s="91"/>
      <c r="S21" s="92"/>
    </row>
    <row r="22" spans="1:19" ht="15.75" customHeight="1">
      <c r="A22" s="71"/>
      <c r="B22" s="33"/>
      <c r="C22" s="25" t="s">
        <v>116</v>
      </c>
      <c r="D22" s="26"/>
      <c r="E22" s="27"/>
      <c r="F22" s="28"/>
      <c r="G22" s="108" t="s">
        <v>117</v>
      </c>
      <c r="H22" s="78" t="s">
        <v>118</v>
      </c>
      <c r="I22" s="47"/>
      <c r="K22" s="71"/>
      <c r="L22" s="33"/>
      <c r="M22" s="65"/>
      <c r="N22" s="26"/>
      <c r="O22" s="44"/>
      <c r="P22" s="28"/>
      <c r="Q22" s="29"/>
      <c r="R22" s="97"/>
      <c r="S22" s="109"/>
    </row>
    <row r="23" spans="1:19" ht="15.75" customHeight="1" thickBot="1">
      <c r="A23" s="57"/>
      <c r="B23" s="49"/>
      <c r="C23" s="50"/>
      <c r="D23" s="79"/>
      <c r="E23" s="112"/>
      <c r="F23" s="80"/>
      <c r="G23" s="54"/>
      <c r="H23" s="55"/>
      <c r="I23" s="56"/>
      <c r="K23" s="98"/>
      <c r="L23" s="49"/>
      <c r="M23" s="55"/>
      <c r="N23" s="79"/>
      <c r="O23" s="60"/>
      <c r="P23" s="80"/>
      <c r="Q23" s="81"/>
      <c r="R23" s="55"/>
      <c r="S23" s="56"/>
    </row>
    <row r="24" spans="1:19" ht="15.75" customHeight="1">
      <c r="A24" s="16">
        <f>A21+1</f>
        <v>45998</v>
      </c>
      <c r="B24" s="17" t="str">
        <f t="shared" ref="B24" si="11">TEXT(A24,"(aaa)")</f>
        <v>(日)</v>
      </c>
      <c r="C24" s="110"/>
      <c r="D24" s="95"/>
      <c r="E24" s="44"/>
      <c r="F24" s="96"/>
      <c r="G24" s="108"/>
      <c r="H24" s="39"/>
      <c r="I24" s="47"/>
      <c r="K24" s="16">
        <f t="shared" ref="K24" si="12">K21+1</f>
        <v>46013</v>
      </c>
      <c r="L24" s="17" t="str">
        <f t="shared" ref="L24" si="13">TEXT(K24,"(aaa)")</f>
        <v>(月)</v>
      </c>
      <c r="M24" s="184"/>
      <c r="N24" s="26"/>
      <c r="O24" s="27"/>
      <c r="P24" s="28"/>
      <c r="Q24" s="29"/>
      <c r="R24" s="65"/>
      <c r="S24" s="66"/>
    </row>
    <row r="25" spans="1:19" ht="15.75" customHeight="1">
      <c r="A25" s="71"/>
      <c r="B25" s="33"/>
      <c r="C25" s="30"/>
      <c r="D25" s="74"/>
      <c r="E25" s="75"/>
      <c r="F25" s="76"/>
      <c r="G25" s="77"/>
      <c r="H25" s="30"/>
      <c r="I25" s="47"/>
      <c r="K25" s="71"/>
      <c r="L25" s="33"/>
      <c r="M25" s="30"/>
      <c r="N25" s="74"/>
      <c r="O25" s="75"/>
      <c r="P25" s="76"/>
      <c r="Q25" s="77"/>
      <c r="R25" s="30"/>
      <c r="S25" s="89"/>
    </row>
    <row r="26" spans="1:19" ht="15.75" customHeight="1" thickBot="1">
      <c r="A26" s="57"/>
      <c r="B26" s="49"/>
      <c r="C26" s="50"/>
      <c r="D26" s="79"/>
      <c r="E26" s="112"/>
      <c r="F26" s="80"/>
      <c r="G26" s="81"/>
      <c r="H26" s="88"/>
      <c r="I26" s="82"/>
      <c r="K26" s="57"/>
      <c r="L26" s="49"/>
      <c r="M26" s="55"/>
      <c r="N26" s="79"/>
      <c r="O26" s="60"/>
      <c r="P26" s="80"/>
      <c r="Q26" s="81"/>
      <c r="R26" s="88"/>
      <c r="S26" s="82"/>
    </row>
    <row r="27" spans="1:19" ht="15.75" customHeight="1">
      <c r="A27" s="16">
        <f>A24+1</f>
        <v>45999</v>
      </c>
      <c r="B27" s="17" t="str">
        <f t="shared" ref="B27" si="14">TEXT(A27,"(aaa)")</f>
        <v>(月)</v>
      </c>
      <c r="C27" s="84"/>
      <c r="D27" s="19"/>
      <c r="E27" s="20"/>
      <c r="F27" s="21"/>
      <c r="G27" s="107"/>
      <c r="H27" s="93"/>
      <c r="I27" s="92"/>
      <c r="K27" s="16">
        <f t="shared" ref="K27" si="15">K24+1</f>
        <v>46014</v>
      </c>
      <c r="L27" s="17" t="str">
        <f t="shared" ref="L27" si="16">TEXT(K27,"(aaa)")</f>
        <v>(火)</v>
      </c>
      <c r="M27" s="113"/>
      <c r="N27" s="114"/>
      <c r="O27" s="20"/>
      <c r="P27" s="21"/>
      <c r="Q27" s="87"/>
      <c r="R27" s="91"/>
      <c r="S27" s="92"/>
    </row>
    <row r="28" spans="1:19" ht="15.75" customHeight="1">
      <c r="A28" s="71"/>
      <c r="B28" s="33"/>
      <c r="C28" s="67"/>
      <c r="D28" s="95"/>
      <c r="E28" s="44"/>
      <c r="F28" s="96"/>
      <c r="G28" s="38"/>
      <c r="H28" s="65"/>
      <c r="I28" s="40"/>
      <c r="K28" s="71"/>
      <c r="L28" s="33"/>
      <c r="M28" s="108"/>
      <c r="N28" s="95"/>
      <c r="O28" s="44"/>
      <c r="P28" s="96"/>
      <c r="Q28" s="77"/>
      <c r="R28" s="30"/>
      <c r="S28" s="31"/>
    </row>
    <row r="29" spans="1:19" ht="15.75" customHeight="1" thickBot="1">
      <c r="A29" s="57"/>
      <c r="B29" s="49"/>
      <c r="C29" s="185"/>
      <c r="D29" s="51"/>
      <c r="E29" s="52"/>
      <c r="F29" s="53"/>
      <c r="G29" s="186"/>
      <c r="H29" s="55"/>
      <c r="I29" s="56"/>
      <c r="K29" s="98"/>
      <c r="L29" s="49"/>
      <c r="M29" s="55"/>
      <c r="N29" s="79"/>
      <c r="O29" s="60"/>
      <c r="P29" s="80"/>
      <c r="Q29" s="81"/>
      <c r="R29" s="63"/>
      <c r="S29" s="64"/>
    </row>
    <row r="30" spans="1:19" ht="15.75" customHeight="1">
      <c r="A30" s="16">
        <f>A27+1</f>
        <v>46000</v>
      </c>
      <c r="B30" s="17" t="str">
        <f t="shared" ref="B30" si="17">TEXT(A30,"(aaa)")</f>
        <v>(火)</v>
      </c>
      <c r="C30" s="67"/>
      <c r="D30" s="95"/>
      <c r="E30" s="44"/>
      <c r="F30" s="96"/>
      <c r="G30" s="87"/>
      <c r="H30" s="39"/>
      <c r="I30" s="109"/>
      <c r="K30" s="16">
        <f t="shared" ref="K30" si="18">K27+1</f>
        <v>46015</v>
      </c>
      <c r="L30" s="17" t="str">
        <f t="shared" ref="L30" si="19">TEXT(K30,"(aaa)")</f>
        <v>(水)</v>
      </c>
      <c r="M30" s="30"/>
      <c r="N30" s="26"/>
      <c r="O30" s="27"/>
      <c r="P30" s="28"/>
      <c r="Q30" s="77"/>
      <c r="R30" s="116"/>
      <c r="S30" s="109"/>
    </row>
    <row r="31" spans="1:19" ht="15.75" customHeight="1">
      <c r="A31" s="71"/>
      <c r="B31" s="33"/>
      <c r="C31" s="67" t="s">
        <v>68</v>
      </c>
      <c r="D31" s="68">
        <v>0.54166666666666663</v>
      </c>
      <c r="E31" s="143" t="s">
        <v>11</v>
      </c>
      <c r="F31" s="69">
        <v>0.66666666666666663</v>
      </c>
      <c r="G31" s="144" t="s">
        <v>69</v>
      </c>
      <c r="H31" s="88" t="s">
        <v>119</v>
      </c>
      <c r="I31" s="31"/>
      <c r="K31" s="71"/>
      <c r="L31" s="33"/>
      <c r="M31" s="38"/>
      <c r="N31" s="119"/>
      <c r="O31" s="169"/>
      <c r="P31" s="120"/>
      <c r="Q31" s="121"/>
      <c r="R31" s="122"/>
      <c r="S31" s="123"/>
    </row>
    <row r="32" spans="1:19" ht="15.75" customHeight="1" thickBot="1">
      <c r="A32" s="57"/>
      <c r="B32" s="49"/>
      <c r="C32" s="83"/>
      <c r="D32" s="79"/>
      <c r="E32" s="60"/>
      <c r="F32" s="80"/>
      <c r="G32" s="54"/>
      <c r="H32" s="88"/>
      <c r="I32" s="82"/>
      <c r="K32" s="57"/>
      <c r="L32" s="49"/>
      <c r="M32" s="65"/>
      <c r="N32" s="79"/>
      <c r="O32" s="44"/>
      <c r="P32" s="80"/>
      <c r="Q32" s="54"/>
      <c r="R32" s="63"/>
      <c r="S32" s="123"/>
    </row>
    <row r="33" spans="1:19" ht="15.75" customHeight="1">
      <c r="A33" s="16">
        <f>A30+1</f>
        <v>46001</v>
      </c>
      <c r="B33" s="17" t="str">
        <f t="shared" ref="B33" si="20">TEXT(A33,"(aaa)")</f>
        <v>(水)</v>
      </c>
      <c r="C33" s="84" t="s">
        <v>20</v>
      </c>
      <c r="D33" s="19">
        <v>0.45833333333333331</v>
      </c>
      <c r="E33" s="20" t="s">
        <v>11</v>
      </c>
      <c r="F33" s="21"/>
      <c r="G33" s="87" t="s">
        <v>21</v>
      </c>
      <c r="H33" s="91"/>
      <c r="I33" s="92" t="s">
        <v>120</v>
      </c>
      <c r="K33" s="16">
        <f t="shared" ref="K33" si="21">K30+1</f>
        <v>46016</v>
      </c>
      <c r="L33" s="17" t="str">
        <f t="shared" ref="L33" si="22">TEXT(K33,"(aaa)")</f>
        <v>(木)</v>
      </c>
      <c r="M33" s="107"/>
      <c r="N33" s="19"/>
      <c r="O33" s="20"/>
      <c r="P33" s="21"/>
      <c r="Q33" s="107"/>
      <c r="R33" s="65"/>
      <c r="S33" s="92"/>
    </row>
    <row r="34" spans="1:19" ht="15.75" customHeight="1">
      <c r="A34" s="71"/>
      <c r="B34" s="33"/>
      <c r="C34" s="34" t="s">
        <v>47</v>
      </c>
      <c r="D34" s="95">
        <v>0.5625</v>
      </c>
      <c r="E34" s="44" t="s">
        <v>23</v>
      </c>
      <c r="F34" s="96">
        <v>0.6875</v>
      </c>
      <c r="G34" s="72" t="s">
        <v>48</v>
      </c>
      <c r="H34" s="39" t="s">
        <v>121</v>
      </c>
      <c r="I34" s="47"/>
      <c r="K34" s="71"/>
      <c r="L34" s="33"/>
      <c r="M34" s="30"/>
      <c r="N34" s="26"/>
      <c r="O34" s="27"/>
      <c r="P34" s="28"/>
      <c r="Q34" s="29"/>
      <c r="R34" s="39"/>
      <c r="S34" s="47"/>
    </row>
    <row r="35" spans="1:19" ht="15.75" customHeight="1" thickBot="1">
      <c r="A35" s="57"/>
      <c r="B35" s="49"/>
      <c r="C35" s="83" t="s">
        <v>122</v>
      </c>
      <c r="D35" s="79">
        <v>0.625</v>
      </c>
      <c r="E35" s="60"/>
      <c r="F35" s="80">
        <v>0.70833333333333337</v>
      </c>
      <c r="G35" s="54" t="s">
        <v>123</v>
      </c>
      <c r="H35" s="55"/>
      <c r="I35" s="56"/>
      <c r="K35" s="98"/>
      <c r="L35" s="49"/>
      <c r="M35" s="55"/>
      <c r="N35" s="59"/>
      <c r="O35" s="60"/>
      <c r="P35" s="61"/>
      <c r="Q35" s="81"/>
      <c r="R35" s="55"/>
      <c r="S35" s="56"/>
    </row>
    <row r="36" spans="1:19" ht="15.75" customHeight="1">
      <c r="A36" s="16">
        <f>A33+1</f>
        <v>46002</v>
      </c>
      <c r="B36" s="17" t="str">
        <f t="shared" ref="B36" si="23">TEXT(A36,"(aaa)")</f>
        <v>(木)</v>
      </c>
      <c r="C36" s="25"/>
      <c r="D36" s="26"/>
      <c r="E36" s="27"/>
      <c r="F36" s="28"/>
      <c r="G36" s="29"/>
      <c r="H36" s="93"/>
      <c r="I36" s="92" t="s">
        <v>46</v>
      </c>
      <c r="K36" s="16">
        <f t="shared" ref="K36" si="24">K33+1</f>
        <v>46017</v>
      </c>
      <c r="L36" s="17" t="str">
        <f t="shared" ref="L36" si="25">TEXT(K36,"(aaa)")</f>
        <v>(金)</v>
      </c>
      <c r="M36" s="65"/>
      <c r="N36" s="26"/>
      <c r="O36" s="128"/>
      <c r="P36" s="28"/>
      <c r="Q36" s="29"/>
      <c r="R36" s="65"/>
      <c r="S36" s="109"/>
    </row>
    <row r="37" spans="1:19" ht="15.75" customHeight="1">
      <c r="A37" s="71"/>
      <c r="B37" s="33"/>
      <c r="C37" s="34" t="s">
        <v>124</v>
      </c>
      <c r="D37" s="95">
        <v>0.41666666666666669</v>
      </c>
      <c r="E37" s="44" t="s">
        <v>105</v>
      </c>
      <c r="F37" s="96">
        <v>0.47916666666666669</v>
      </c>
      <c r="G37" s="72" t="s">
        <v>125</v>
      </c>
      <c r="H37" s="39" t="s">
        <v>126</v>
      </c>
      <c r="I37" s="47"/>
      <c r="K37" s="71"/>
      <c r="L37" s="33"/>
      <c r="M37" s="30"/>
      <c r="N37" s="74"/>
      <c r="O37" s="75"/>
      <c r="P37" s="76"/>
      <c r="Q37" s="134"/>
      <c r="R37" s="30"/>
      <c r="S37" s="89"/>
    </row>
    <row r="38" spans="1:19" ht="15.75" customHeight="1" thickBot="1">
      <c r="A38" s="57"/>
      <c r="B38" s="49"/>
      <c r="C38" s="125"/>
      <c r="D38" s="126"/>
      <c r="E38" s="60"/>
      <c r="F38" s="127"/>
      <c r="G38" s="54"/>
      <c r="H38" s="55"/>
      <c r="I38" s="56"/>
      <c r="K38" s="57"/>
      <c r="L38" s="49"/>
      <c r="M38" s="54"/>
      <c r="N38" s="79"/>
      <c r="O38" s="60"/>
      <c r="P38" s="80"/>
      <c r="Q38" s="54"/>
      <c r="R38" s="63"/>
      <c r="S38" s="82"/>
    </row>
    <row r="39" spans="1:19" ht="15.75" customHeight="1">
      <c r="A39" s="16">
        <f>A36+1</f>
        <v>46003</v>
      </c>
      <c r="B39" s="17" t="str">
        <f t="shared" ref="B39" si="26">TEXT(A39,"(aaa)")</f>
        <v>(金)</v>
      </c>
      <c r="C39" s="90" t="s">
        <v>59</v>
      </c>
      <c r="D39" s="19">
        <v>0.625</v>
      </c>
      <c r="E39" s="132" t="s">
        <v>11</v>
      </c>
      <c r="F39" s="21">
        <v>0.70833333333333337</v>
      </c>
      <c r="G39" s="87" t="s">
        <v>12</v>
      </c>
      <c r="H39" s="65"/>
      <c r="I39" s="109" t="s">
        <v>53</v>
      </c>
      <c r="K39" s="16">
        <f t="shared" ref="K39" si="27">K36+1</f>
        <v>46018</v>
      </c>
      <c r="L39" s="17" t="str">
        <f t="shared" ref="L39" si="28">TEXT(K39,"(aaa)")</f>
        <v>(土)</v>
      </c>
      <c r="M39" s="65"/>
      <c r="N39" s="101"/>
      <c r="O39" s="102"/>
      <c r="P39" s="103"/>
      <c r="Q39" s="29"/>
      <c r="R39" s="65"/>
      <c r="S39" s="70"/>
    </row>
    <row r="40" spans="1:19" ht="15.75" customHeight="1">
      <c r="A40" s="71"/>
      <c r="B40" s="33"/>
      <c r="C40" s="34" t="s">
        <v>61</v>
      </c>
      <c r="D40" s="95">
        <v>0.72916666666666663</v>
      </c>
      <c r="E40" s="44" t="s">
        <v>11</v>
      </c>
      <c r="F40" s="96"/>
      <c r="G40" s="38" t="s">
        <v>12</v>
      </c>
      <c r="H40" s="122"/>
      <c r="I40" s="123"/>
      <c r="K40" s="71"/>
      <c r="L40" s="33"/>
      <c r="M40" s="134"/>
      <c r="N40" s="95"/>
      <c r="O40" s="44"/>
      <c r="P40" s="96"/>
      <c r="Q40" s="104"/>
      <c r="R40" s="117"/>
      <c r="S40" s="118"/>
    </row>
    <row r="41" spans="1:19" ht="15.75" customHeight="1" thickBot="1">
      <c r="A41" s="57"/>
      <c r="B41" s="49"/>
      <c r="C41" s="83"/>
      <c r="D41" s="79"/>
      <c r="E41" s="60"/>
      <c r="F41" s="80"/>
      <c r="G41" s="81"/>
      <c r="H41" s="63"/>
      <c r="I41" s="133"/>
      <c r="K41" s="98"/>
      <c r="L41" s="49"/>
      <c r="M41" s="54"/>
      <c r="N41" s="59"/>
      <c r="O41" s="136"/>
      <c r="P41" s="136"/>
      <c r="Q41" s="137"/>
      <c r="R41" s="138"/>
      <c r="S41" s="56"/>
    </row>
    <row r="42" spans="1:19" ht="15.75" customHeight="1">
      <c r="A42" s="16">
        <f>A39+1</f>
        <v>46004</v>
      </c>
      <c r="B42" s="17" t="str">
        <f t="shared" ref="B42" si="29">TEXT(A42,"(aaa)")</f>
        <v>(土)</v>
      </c>
      <c r="C42" s="25"/>
      <c r="D42" s="26"/>
      <c r="E42" s="27"/>
      <c r="F42" s="28"/>
      <c r="G42" s="29"/>
      <c r="H42" s="91"/>
      <c r="I42" s="70"/>
      <c r="K42" s="16">
        <f t="shared" ref="K42" si="30">K39+1</f>
        <v>46019</v>
      </c>
      <c r="L42" s="17" t="str">
        <f t="shared" ref="L42" si="31">TEXT(K42,"(aaa)")</f>
        <v>(日)</v>
      </c>
      <c r="M42" s="38"/>
      <c r="N42" s="119"/>
      <c r="O42" s="141"/>
      <c r="P42" s="142"/>
      <c r="Q42" s="121"/>
      <c r="R42" s="122"/>
      <c r="S42" s="109"/>
    </row>
    <row r="43" spans="1:19" ht="15.75" customHeight="1">
      <c r="A43" s="187"/>
      <c r="B43" s="188"/>
      <c r="C43" s="34"/>
      <c r="D43" s="95"/>
      <c r="E43" s="44"/>
      <c r="F43" s="96"/>
      <c r="G43" s="72"/>
      <c r="H43" s="39"/>
      <c r="I43" s="66"/>
      <c r="K43" s="71"/>
      <c r="L43" s="33"/>
      <c r="M43" s="65"/>
      <c r="N43" s="43"/>
      <c r="O43" s="44"/>
      <c r="P43" s="45"/>
      <c r="Q43" s="46"/>
      <c r="R43" s="88"/>
      <c r="S43" s="31"/>
    </row>
    <row r="44" spans="1:19" ht="15.75" customHeight="1" thickBot="1">
      <c r="A44" s="32"/>
      <c r="B44" s="41"/>
      <c r="C44" s="34"/>
      <c r="D44" s="95"/>
      <c r="E44" s="44"/>
      <c r="F44" s="96"/>
      <c r="G44" s="72"/>
      <c r="H44" s="39"/>
      <c r="I44" s="140"/>
      <c r="K44" s="57"/>
      <c r="L44" s="49"/>
      <c r="M44" s="65"/>
      <c r="N44" s="43"/>
      <c r="O44" s="44"/>
      <c r="P44" s="45"/>
      <c r="Q44" s="54"/>
      <c r="R44" s="88"/>
      <c r="S44" s="82"/>
    </row>
    <row r="45" spans="1:19" ht="15.75" customHeight="1" thickBot="1">
      <c r="A45" s="57"/>
      <c r="B45" s="49"/>
      <c r="C45" s="50"/>
      <c r="D45" s="79"/>
      <c r="E45" s="60"/>
      <c r="F45" s="80"/>
      <c r="G45" s="81"/>
      <c r="H45" s="63"/>
      <c r="I45" s="56"/>
      <c r="K45" s="16">
        <f t="shared" ref="K45" si="32">K42+1</f>
        <v>46020</v>
      </c>
      <c r="L45" s="17" t="str">
        <f t="shared" ref="L45" si="33">TEXT(K45,"(aaa)")</f>
        <v>(月)</v>
      </c>
      <c r="M45" s="145"/>
      <c r="N45" s="90"/>
      <c r="O45" s="20"/>
      <c r="P45" s="146"/>
      <c r="Q45" s="107"/>
      <c r="R45" s="91"/>
      <c r="S45" s="70"/>
    </row>
    <row r="46" spans="1:19" ht="15.75" customHeight="1">
      <c r="A46" s="16">
        <f>A42+1</f>
        <v>46005</v>
      </c>
      <c r="B46" s="17" t="str">
        <f t="shared" ref="B46" si="34">TEXT(A46,"(aaa)")</f>
        <v>(日)</v>
      </c>
      <c r="C46" s="25"/>
      <c r="D46" s="26"/>
      <c r="E46" s="44"/>
      <c r="F46" s="28"/>
      <c r="G46" s="29"/>
      <c r="H46" s="65"/>
      <c r="I46" s="70"/>
      <c r="K46" s="71"/>
      <c r="L46" s="33"/>
      <c r="M46" s="170"/>
      <c r="N46" s="111"/>
      <c r="O46" s="75"/>
      <c r="P46" s="115"/>
      <c r="Q46" s="134"/>
      <c r="R46" s="30"/>
      <c r="S46" s="89"/>
    </row>
    <row r="47" spans="1:19" ht="15.75" customHeight="1" thickBot="1">
      <c r="A47" s="71"/>
      <c r="B47" s="33"/>
      <c r="C47" s="67"/>
      <c r="D47" s="95"/>
      <c r="E47" s="44"/>
      <c r="F47" s="96"/>
      <c r="G47" s="38"/>
      <c r="H47" s="30"/>
      <c r="I47" s="47"/>
      <c r="K47" s="98"/>
      <c r="L47" s="49"/>
      <c r="M47" s="148"/>
      <c r="N47" s="50"/>
      <c r="O47" s="60"/>
      <c r="P47" s="149"/>
      <c r="Q47" s="54"/>
      <c r="R47" s="55"/>
      <c r="S47" s="56"/>
    </row>
    <row r="48" spans="1:19" ht="15.75" customHeight="1" thickBot="1">
      <c r="A48" s="57"/>
      <c r="B48" s="49"/>
      <c r="C48" s="83"/>
      <c r="D48" s="126"/>
      <c r="E48" s="60"/>
      <c r="F48" s="127"/>
      <c r="G48" s="54"/>
      <c r="H48" s="63"/>
      <c r="I48" s="64"/>
      <c r="K48" s="16">
        <f t="shared" ref="K48" si="35">K45+1</f>
        <v>46021</v>
      </c>
      <c r="L48" s="17" t="str">
        <f t="shared" ref="L48" si="36">TEXT(K48,"(aaa)")</f>
        <v>(火)</v>
      </c>
      <c r="M48" s="38"/>
      <c r="N48" s="119"/>
      <c r="O48" s="141"/>
      <c r="P48" s="142"/>
      <c r="Q48" s="121"/>
      <c r="R48" s="122"/>
      <c r="S48" s="109"/>
    </row>
    <row r="49" spans="1:19" ht="15.75" customHeight="1">
      <c r="A49" s="16">
        <f>A46+1</f>
        <v>46006</v>
      </c>
      <c r="B49" s="17" t="str">
        <f t="shared" ref="B49" si="37">TEXT(A49,"(aaa)")</f>
        <v>(月)</v>
      </c>
      <c r="C49" s="67"/>
      <c r="D49" s="95"/>
      <c r="E49" s="44"/>
      <c r="F49" s="96"/>
      <c r="G49" s="108"/>
      <c r="H49" s="65"/>
      <c r="I49" s="109"/>
      <c r="K49" s="71"/>
      <c r="L49" s="33"/>
      <c r="M49" s="65"/>
      <c r="N49" s="43"/>
      <c r="O49" s="44"/>
      <c r="P49" s="45"/>
      <c r="Q49" s="46"/>
      <c r="R49" s="88"/>
      <c r="S49" s="31"/>
    </row>
    <row r="50" spans="1:19" ht="15.75" customHeight="1" thickBot="1">
      <c r="A50" s="71"/>
      <c r="B50" s="33"/>
      <c r="C50" s="67"/>
      <c r="D50" s="95"/>
      <c r="E50" s="44"/>
      <c r="F50" s="96"/>
      <c r="G50" s="38"/>
      <c r="H50" s="88"/>
      <c r="I50" s="40"/>
      <c r="K50" s="57"/>
      <c r="L50" s="154"/>
      <c r="M50" s="30"/>
      <c r="N50" s="119"/>
      <c r="O50" s="102"/>
      <c r="P50" s="120"/>
      <c r="Q50" s="121"/>
      <c r="R50" s="88"/>
      <c r="S50" s="82"/>
    </row>
    <row r="51" spans="1:19" ht="15.75" customHeight="1" thickBot="1">
      <c r="A51" s="150"/>
      <c r="B51" s="49"/>
      <c r="C51" s="83"/>
      <c r="D51" s="79"/>
      <c r="E51" s="60"/>
      <c r="F51" s="80"/>
      <c r="G51" s="54"/>
      <c r="H51" s="63"/>
      <c r="I51" s="151"/>
      <c r="K51" s="16">
        <f t="shared" ref="K51" si="38">K48+1</f>
        <v>46022</v>
      </c>
      <c r="L51" s="17" t="str">
        <f t="shared" ref="L51" si="39">TEXT(K51,"(aaa)")</f>
        <v>(水)</v>
      </c>
      <c r="M51" s="87"/>
      <c r="N51" s="171"/>
      <c r="O51" s="172"/>
      <c r="P51" s="173"/>
      <c r="Q51" s="189"/>
      <c r="R51" s="155"/>
      <c r="S51" s="156"/>
    </row>
    <row r="52" spans="1:19" ht="15.75" customHeight="1">
      <c r="A52" s="10"/>
      <c r="B52" s="10"/>
      <c r="C52" s="10"/>
      <c r="D52" s="10"/>
      <c r="E52" s="10"/>
      <c r="F52" s="10"/>
      <c r="G52" s="10"/>
      <c r="H52" s="152" t="s">
        <v>74</v>
      </c>
      <c r="I52" s="153" t="s">
        <v>75</v>
      </c>
      <c r="K52" s="71"/>
      <c r="L52" s="33"/>
      <c r="M52" s="25"/>
      <c r="N52" s="43"/>
      <c r="O52" s="44"/>
      <c r="P52" s="45"/>
      <c r="Q52" s="157"/>
      <c r="R52" s="94"/>
      <c r="S52" s="158"/>
    </row>
    <row r="53" spans="1:19" ht="15.75" customHeight="1" thickBot="1">
      <c r="A53" s="10"/>
      <c r="B53" s="10"/>
      <c r="C53" s="10"/>
      <c r="D53" s="10"/>
      <c r="E53" s="10"/>
      <c r="F53" s="10"/>
      <c r="G53" s="10"/>
      <c r="I53" s="153" t="s">
        <v>76</v>
      </c>
      <c r="K53" s="150"/>
      <c r="L53" s="49"/>
      <c r="M53" s="159"/>
      <c r="N53" s="59"/>
      <c r="O53" s="60"/>
      <c r="P53" s="61"/>
      <c r="Q53" s="83"/>
      <c r="R53" s="50"/>
      <c r="S53" s="160"/>
    </row>
    <row r="54" spans="1:19">
      <c r="S54" s="161" t="s">
        <v>77</v>
      </c>
    </row>
  </sheetData>
  <mergeCells count="2">
    <mergeCell ref="A1:S1"/>
    <mergeCell ref="N8:P8"/>
  </mergeCells>
  <phoneticPr fontId="3"/>
  <conditionalFormatting sqref="B4 B7 B10 B13 B17 B21 B24 B27 B30 B33 B36 B39 B42:B43 B46 B49">
    <cfRule type="expression" dxfId="3" priority="3" stopIfTrue="1">
      <formula>WEEKDAY(A4)=7</formula>
    </cfRule>
    <cfRule type="expression" dxfId="2" priority="4" stopIfTrue="1">
      <formula>WEEKDAY(A4)=1</formula>
    </cfRule>
  </conditionalFormatting>
  <conditionalFormatting sqref="L4 L7 L10 L13 L17 L21 L24 L27 L30 L33 L36 L39 L42 L45 L48 L51">
    <cfRule type="expression" dxfId="1" priority="1" stopIfTrue="1">
      <formula>WEEKDAY(K4)=7</formula>
    </cfRule>
    <cfRule type="expression" dxfId="0" priority="2" stopIfTrue="1">
      <formula>WEEKDAY(K4)=1</formula>
    </cfRule>
  </conditionalFormatting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10月</vt:lpstr>
      <vt:lpstr>11月</vt:lpstr>
      <vt:lpstr>12月</vt:lpstr>
      <vt:lpstr>'10月'!Print_Area</vt:lpstr>
      <vt:lpstr>'11月'!Print_Area</vt:lpstr>
      <vt:lpstr>'12月'!Print_Area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東京税理士会日本橋支部</dc:creator>
  <cp:lastModifiedBy>東京税理士会日本橋支部</cp:lastModifiedBy>
  <dcterms:created xsi:type="dcterms:W3CDTF">2025-10-01T02:38:25Z</dcterms:created>
  <dcterms:modified xsi:type="dcterms:W3CDTF">2025-10-01T02:39:09Z</dcterms:modified>
</cp:coreProperties>
</file>