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\Desktop\仮保存\支部予定表HP更新\"/>
    </mc:Choice>
  </mc:AlternateContent>
  <xr:revisionPtr revIDLastSave="0" documentId="8_{FD8FE4A5-83A8-492A-8B48-5442BC33F0B7}" xr6:coauthVersionLast="47" xr6:coauthVersionMax="47" xr10:uidLastSave="{00000000-0000-0000-0000-000000000000}"/>
  <bookViews>
    <workbookView xWindow="-28920" yWindow="-60" windowWidth="29040" windowHeight="15720" xr2:uid="{43379725-9E98-4795-A2A3-D85DCAE38059}"/>
  </bookViews>
  <sheets>
    <sheet name="8月" sheetId="1" r:id="rId1"/>
    <sheet name="9月" sheetId="2" r:id="rId2"/>
    <sheet name="10月" sheetId="3" r:id="rId3"/>
  </sheets>
  <externalReferences>
    <externalReference r:id="rId4"/>
  </externalReferences>
  <definedNames>
    <definedName name="_xlnm.Print_Area" localSheetId="2">'10月'!$A$1:$S$52</definedName>
    <definedName name="_xlnm.Print_Area" localSheetId="0">'8月'!$A$1:$S$52</definedName>
    <definedName name="_xlnm.Print_Area" localSheetId="1">'9月'!$A$1:$S$52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B4" i="3" s="1"/>
  <c r="S2" i="3"/>
  <c r="A1" i="3"/>
  <c r="A4" i="2"/>
  <c r="A7" i="2" s="1"/>
  <c r="S2" i="2"/>
  <c r="A1" i="2"/>
  <c r="A4" i="1"/>
  <c r="A7" i="1" s="1"/>
  <c r="S2" i="1"/>
  <c r="A1" i="1"/>
  <c r="A10" i="1" l="1"/>
  <c r="B7" i="1"/>
  <c r="A10" i="2"/>
  <c r="B7" i="2"/>
  <c r="B4" i="2"/>
  <c r="A7" i="3"/>
  <c r="B4" i="1"/>
  <c r="A10" i="3" l="1"/>
  <c r="B7" i="3"/>
  <c r="B10" i="2"/>
  <c r="A13" i="2"/>
  <c r="B10" i="1"/>
  <c r="A13" i="1"/>
  <c r="A16" i="1" l="1"/>
  <c r="B13" i="1"/>
  <c r="B13" i="2"/>
  <c r="A16" i="2"/>
  <c r="A13" i="3"/>
  <c r="B10" i="3"/>
  <c r="B13" i="3" l="1"/>
  <c r="A16" i="3"/>
  <c r="A19" i="2"/>
  <c r="B16" i="2"/>
  <c r="A19" i="1"/>
  <c r="B16" i="1"/>
  <c r="A22" i="1" l="1"/>
  <c r="B19" i="1"/>
  <c r="A22" i="2"/>
  <c r="B19" i="2"/>
  <c r="B16" i="3"/>
  <c r="A19" i="3"/>
  <c r="A22" i="3" l="1"/>
  <c r="B19" i="3"/>
  <c r="B22" i="2"/>
  <c r="A25" i="2"/>
  <c r="B22" i="1"/>
  <c r="A25" i="1"/>
  <c r="B25" i="1" l="1"/>
  <c r="A28" i="1"/>
  <c r="B25" i="2"/>
  <c r="A28" i="2"/>
  <c r="A25" i="3"/>
  <c r="B22" i="3"/>
  <c r="A31" i="2" l="1"/>
  <c r="B28" i="2"/>
  <c r="B25" i="3"/>
  <c r="A28" i="3"/>
  <c r="B28" i="1"/>
  <c r="A31" i="1"/>
  <c r="A34" i="1" l="1"/>
  <c r="B31" i="1"/>
  <c r="A31" i="3"/>
  <c r="B28" i="3"/>
  <c r="A34" i="2"/>
  <c r="B31" i="2"/>
  <c r="B34" i="2" l="1"/>
  <c r="A37" i="2"/>
  <c r="A34" i="3"/>
  <c r="B31" i="3"/>
  <c r="B34" i="1"/>
  <c r="A37" i="1"/>
  <c r="B37" i="1" l="1"/>
  <c r="A40" i="1"/>
  <c r="A37" i="3"/>
  <c r="B34" i="3"/>
  <c r="A40" i="2"/>
  <c r="B37" i="2"/>
  <c r="B37" i="3" l="1"/>
  <c r="A40" i="3"/>
  <c r="A43" i="2"/>
  <c r="B40" i="2"/>
  <c r="A43" i="1"/>
  <c r="B40" i="1"/>
  <c r="A46" i="1" l="1"/>
  <c r="B43" i="1"/>
  <c r="A46" i="2"/>
  <c r="B43" i="2"/>
  <c r="A43" i="3"/>
  <c r="B40" i="3"/>
  <c r="A46" i="3" l="1"/>
  <c r="B43" i="3"/>
  <c r="B46" i="2"/>
  <c r="K4" i="2"/>
  <c r="B46" i="1"/>
  <c r="K4" i="1"/>
  <c r="K7" i="1" l="1"/>
  <c r="L4" i="1"/>
  <c r="K7" i="2"/>
  <c r="L4" i="2"/>
  <c r="B46" i="3"/>
  <c r="K4" i="3"/>
  <c r="K7" i="3" l="1"/>
  <c r="L4" i="3"/>
  <c r="K10" i="2"/>
  <c r="L7" i="2"/>
  <c r="K10" i="1"/>
  <c r="L7" i="1"/>
  <c r="L10" i="1" l="1"/>
  <c r="K13" i="1"/>
  <c r="L10" i="2"/>
  <c r="K13" i="2"/>
  <c r="K10" i="3"/>
  <c r="L7" i="3"/>
  <c r="L13" i="2" l="1"/>
  <c r="K18" i="2"/>
  <c r="K13" i="3"/>
  <c r="L10" i="3"/>
  <c r="L13" i="1"/>
  <c r="K16" i="1"/>
  <c r="K19" i="1" l="1"/>
  <c r="L16" i="1"/>
  <c r="L13" i="3"/>
  <c r="K16" i="3"/>
  <c r="K21" i="2"/>
  <c r="L18" i="2"/>
  <c r="K24" i="2" l="1"/>
  <c r="L21" i="2"/>
  <c r="K19" i="3"/>
  <c r="L16" i="3"/>
  <c r="K22" i="1"/>
  <c r="L19" i="1"/>
  <c r="L22" i="1" l="1"/>
  <c r="K25" i="1"/>
  <c r="K22" i="3"/>
  <c r="L19" i="3"/>
  <c r="L24" i="2"/>
  <c r="K27" i="2"/>
  <c r="L27" i="2" l="1"/>
  <c r="K30" i="2"/>
  <c r="L22" i="3"/>
  <c r="K25" i="3"/>
  <c r="L25" i="1"/>
  <c r="K28" i="1"/>
  <c r="K31" i="1" l="1"/>
  <c r="L28" i="1"/>
  <c r="K28" i="3"/>
  <c r="L25" i="3"/>
  <c r="K33" i="2"/>
  <c r="L30" i="2"/>
  <c r="K36" i="2" l="1"/>
  <c r="L33" i="2"/>
  <c r="K32" i="3"/>
  <c r="L28" i="3"/>
  <c r="K34" i="1"/>
  <c r="L31" i="1"/>
  <c r="L34" i="1" l="1"/>
  <c r="K37" i="1"/>
  <c r="K35" i="3"/>
  <c r="L32" i="3"/>
  <c r="L36" i="2"/>
  <c r="K39" i="2"/>
  <c r="L35" i="3" l="1"/>
  <c r="K37" i="3"/>
  <c r="L39" i="2"/>
  <c r="K42" i="2"/>
  <c r="L37" i="1"/>
  <c r="K40" i="1"/>
  <c r="K43" i="1" l="1"/>
  <c r="L40" i="1"/>
  <c r="K45" i="2"/>
  <c r="L42" i="2"/>
  <c r="L37" i="3"/>
  <c r="K40" i="3"/>
  <c r="K43" i="3" l="1"/>
  <c r="L40" i="3"/>
  <c r="K48" i="2"/>
  <c r="L48" i="2" s="1"/>
  <c r="L45" i="2"/>
  <c r="K46" i="1"/>
  <c r="L43" i="1"/>
  <c r="L46" i="1" l="1"/>
  <c r="K49" i="1"/>
  <c r="L49" i="1" s="1"/>
  <c r="K46" i="3"/>
  <c r="L43" i="3"/>
  <c r="K49" i="3" l="1"/>
  <c r="L49" i="3" s="1"/>
  <c r="L46" i="3"/>
</calcChain>
</file>

<file path=xl/sharedStrings.xml><?xml version="1.0" encoding="utf-8"?>
<sst xmlns="http://schemas.openxmlformats.org/spreadsheetml/2006/main" count="229" uniqueCount="121">
  <si>
    <t xml:space="preserve"> 日</t>
    <rPh sb="1" eb="2">
      <t>ヒ</t>
    </rPh>
    <phoneticPr fontId="3"/>
  </si>
  <si>
    <t>曜日</t>
    <rPh sb="0" eb="2">
      <t>ヨウビ</t>
    </rPh>
    <phoneticPr fontId="3"/>
  </si>
  <si>
    <t>行事名/会議名</t>
    <rPh sb="0" eb="2">
      <t>ギョウジ</t>
    </rPh>
    <rPh sb="2" eb="3">
      <t>メイ</t>
    </rPh>
    <rPh sb="4" eb="6">
      <t>カイギ</t>
    </rPh>
    <rPh sb="6" eb="7">
      <t>メイ</t>
    </rPh>
    <phoneticPr fontId="3"/>
  </si>
  <si>
    <t>時　　間</t>
    <rPh sb="0" eb="1">
      <t>トキ</t>
    </rPh>
    <rPh sb="3" eb="4">
      <t>アイダ</t>
    </rPh>
    <phoneticPr fontId="3"/>
  </si>
  <si>
    <t>場　　　　所</t>
    <rPh sb="0" eb="1">
      <t>バ</t>
    </rPh>
    <rPh sb="5" eb="6">
      <t>トコロ</t>
    </rPh>
    <phoneticPr fontId="3"/>
  </si>
  <si>
    <t>備　考</t>
    <rPh sb="0" eb="1">
      <t>ビ</t>
    </rPh>
    <rPh sb="2" eb="3">
      <t>コウ</t>
    </rPh>
    <phoneticPr fontId="3"/>
  </si>
  <si>
    <t>　　　　本会行事名/会議名</t>
    <rPh sb="4" eb="6">
      <t>ホンカイ</t>
    </rPh>
    <rPh sb="6" eb="8">
      <t>ギョウジ</t>
    </rPh>
    <rPh sb="8" eb="9">
      <t>メイ</t>
    </rPh>
    <rPh sb="10" eb="12">
      <t>カイギ</t>
    </rPh>
    <rPh sb="12" eb="13">
      <t>メイ</t>
    </rPh>
    <phoneticPr fontId="3"/>
  </si>
  <si>
    <t>　　　　　　時　　　間</t>
    <rPh sb="6" eb="7">
      <t>トキ</t>
    </rPh>
    <rPh sb="10" eb="11">
      <t>アイダ</t>
    </rPh>
    <phoneticPr fontId="3"/>
  </si>
  <si>
    <t>　　　本会行事名/会議名</t>
    <rPh sb="3" eb="5">
      <t>ホンカイ</t>
    </rPh>
    <rPh sb="5" eb="7">
      <t>ギョウジ</t>
    </rPh>
    <rPh sb="7" eb="8">
      <t>メイ</t>
    </rPh>
    <rPh sb="9" eb="11">
      <t>カイギ</t>
    </rPh>
    <rPh sb="11" eb="12">
      <t>メイ</t>
    </rPh>
    <phoneticPr fontId="3"/>
  </si>
  <si>
    <t>七団体合同役員会（役員全員）</t>
    <rPh sb="0" eb="1">
      <t>シチ</t>
    </rPh>
    <rPh sb="1" eb="3">
      <t>ダンタイ</t>
    </rPh>
    <rPh sb="3" eb="5">
      <t>ゴウドウ</t>
    </rPh>
    <rPh sb="5" eb="8">
      <t>ヤクインカイ</t>
    </rPh>
    <rPh sb="9" eb="11">
      <t>ヤクイン</t>
    </rPh>
    <rPh sb="11" eb="13">
      <t>ゼンイン</t>
    </rPh>
    <phoneticPr fontId="3"/>
  </si>
  <si>
    <t>～</t>
    <phoneticPr fontId="3"/>
  </si>
  <si>
    <t>東実健保会館</t>
    <rPh sb="0" eb="2">
      <t>トウジツ</t>
    </rPh>
    <rPh sb="2" eb="4">
      <t>ケンポ</t>
    </rPh>
    <rPh sb="4" eb="6">
      <t>カイカン</t>
    </rPh>
    <phoneticPr fontId="3"/>
  </si>
  <si>
    <t>第１回総務会・単位税政連会長・幹事長会議　合同会議</t>
    <rPh sb="0" eb="1">
      <t>ダイ</t>
    </rPh>
    <rPh sb="2" eb="3">
      <t>カイ</t>
    </rPh>
    <phoneticPr fontId="3"/>
  </si>
  <si>
    <t>税理士会館２階会議室</t>
    <phoneticPr fontId="3"/>
  </si>
  <si>
    <t>小山会長</t>
    <rPh sb="0" eb="2">
      <t>コヤマ</t>
    </rPh>
    <rPh sb="2" eb="4">
      <t>カイチョウ</t>
    </rPh>
    <phoneticPr fontId="3"/>
  </si>
  <si>
    <t>研修会</t>
    <rPh sb="0" eb="3">
      <t>ケンシュウカイ</t>
    </rPh>
    <phoneticPr fontId="3"/>
  </si>
  <si>
    <t>AP日本橋</t>
    <rPh sb="2" eb="5">
      <t>ニホンバシ</t>
    </rPh>
    <phoneticPr fontId="3"/>
  </si>
  <si>
    <t>朝日生命との税理士VIP代理店推進協議会</t>
  </si>
  <si>
    <t>京王プラザホテル</t>
    <rPh sb="0" eb="2">
      <t>ケイオウ</t>
    </rPh>
    <phoneticPr fontId="3"/>
  </si>
  <si>
    <t>支部長</t>
    <rPh sb="0" eb="3">
      <t>シブチョウ</t>
    </rPh>
    <phoneticPr fontId="3"/>
  </si>
  <si>
    <t>経理部作業</t>
    <rPh sb="0" eb="3">
      <t>ケイリブ</t>
    </rPh>
    <rPh sb="3" eb="5">
      <t>サギョウ</t>
    </rPh>
    <phoneticPr fontId="3"/>
  </si>
  <si>
    <t>支部会議室</t>
    <rPh sb="0" eb="2">
      <t>シブ</t>
    </rPh>
    <rPh sb="2" eb="5">
      <t>カイギシツ</t>
    </rPh>
    <phoneticPr fontId="3"/>
  </si>
  <si>
    <t>川口経理部長</t>
    <phoneticPr fontId="3"/>
  </si>
  <si>
    <t>支部研修部長会議</t>
    <phoneticPr fontId="3"/>
  </si>
  <si>
    <t>研修部長</t>
    <rPh sb="0" eb="4">
      <t>ケンシュウブチョウ</t>
    </rPh>
    <phoneticPr fontId="3"/>
  </si>
  <si>
    <t>支部経理部長会議</t>
  </si>
  <si>
    <t>～</t>
  </si>
  <si>
    <t>川口経理部長</t>
    <rPh sb="0" eb="2">
      <t>カワグチ</t>
    </rPh>
    <rPh sb="2" eb="6">
      <t>ケイリブチョウ</t>
    </rPh>
    <phoneticPr fontId="3"/>
  </si>
  <si>
    <t>署と支部との綱紀監察連絡協議会</t>
    <rPh sb="0" eb="1">
      <t>ショ</t>
    </rPh>
    <rPh sb="2" eb="4">
      <t>シブ</t>
    </rPh>
    <rPh sb="6" eb="8">
      <t>コウキ</t>
    </rPh>
    <rPh sb="8" eb="10">
      <t>カンサツ</t>
    </rPh>
    <rPh sb="10" eb="12">
      <t>レンラク</t>
    </rPh>
    <rPh sb="12" eb="15">
      <t>キョウギカイ</t>
    </rPh>
    <phoneticPr fontId="3"/>
  </si>
  <si>
    <t>支部談話室</t>
    <rPh sb="0" eb="2">
      <t>シブ</t>
    </rPh>
    <rPh sb="2" eb="5">
      <t>ダンワシツ</t>
    </rPh>
    <phoneticPr fontId="3"/>
  </si>
  <si>
    <t>綱紀監察部</t>
    <rPh sb="0" eb="5">
      <t>コウキカンサツブ</t>
    </rPh>
    <phoneticPr fontId="3"/>
  </si>
  <si>
    <t>登録調査</t>
    <rPh sb="0" eb="4">
      <t>トウロクチョウサ</t>
    </rPh>
    <phoneticPr fontId="3"/>
  </si>
  <si>
    <t>雑談室</t>
    <rPh sb="0" eb="3">
      <t>ザツダンシツ</t>
    </rPh>
    <phoneticPr fontId="3"/>
  </si>
  <si>
    <t>支部運営連絡会議</t>
  </si>
  <si>
    <t>支部長、総務部長</t>
    <rPh sb="0" eb="3">
      <t>シブチョウ</t>
    </rPh>
    <rPh sb="4" eb="6">
      <t>ソウム</t>
    </rPh>
    <rPh sb="6" eb="8">
      <t>ブチョウ</t>
    </rPh>
    <phoneticPr fontId="3"/>
  </si>
  <si>
    <t>山の日</t>
    <phoneticPr fontId="3"/>
  </si>
  <si>
    <t>日本橋税務懇話会</t>
    <phoneticPr fontId="1"/>
  </si>
  <si>
    <t>～</t>
    <phoneticPr fontId="1"/>
  </si>
  <si>
    <t>日本橋税務署</t>
  </si>
  <si>
    <t>カラオケ月例会</t>
    <rPh sb="4" eb="7">
      <t>ゲツレイカイ</t>
    </rPh>
    <phoneticPr fontId="3"/>
  </si>
  <si>
    <t>TIARA</t>
  </si>
  <si>
    <t>歌舞音曲部</t>
    <rPh sb="0" eb="4">
      <t>カブオンキョク</t>
    </rPh>
    <rPh sb="4" eb="5">
      <t>ブ</t>
    </rPh>
    <phoneticPr fontId="1"/>
  </si>
  <si>
    <t>商工会議所中央支部窓口専門相談</t>
    <rPh sb="0" eb="9">
      <t>ショウコウカイギショチュウオウシブ</t>
    </rPh>
    <rPh sb="9" eb="11">
      <t>マドグチ</t>
    </rPh>
    <rPh sb="11" eb="15">
      <t>センモンソウダン</t>
    </rPh>
    <phoneticPr fontId="3"/>
  </si>
  <si>
    <t>中央区京橋プラザ３F</t>
    <rPh sb="0" eb="3">
      <t>チュウオウク</t>
    </rPh>
    <rPh sb="3" eb="5">
      <t>キョウバシ</t>
    </rPh>
    <phoneticPr fontId="3"/>
  </si>
  <si>
    <t>栗原　真平</t>
    <phoneticPr fontId="3"/>
  </si>
  <si>
    <t>税理士法人制度シンポジウム</t>
    <rPh sb="0" eb="7">
      <t>ゼイリシホウジンセイド</t>
    </rPh>
    <phoneticPr fontId="3"/>
  </si>
  <si>
    <t>衆議院第一議員会館地下大会議室</t>
    <rPh sb="0" eb="3">
      <t>シュウギイン</t>
    </rPh>
    <rPh sb="3" eb="5">
      <t>ダイイチ</t>
    </rPh>
    <rPh sb="5" eb="7">
      <t>ギイン</t>
    </rPh>
    <rPh sb="7" eb="9">
      <t>カイカン</t>
    </rPh>
    <rPh sb="9" eb="11">
      <t>チカ</t>
    </rPh>
    <rPh sb="11" eb="12">
      <t>ダイ</t>
    </rPh>
    <rPh sb="12" eb="15">
      <t>カイギシツ</t>
    </rPh>
    <phoneticPr fontId="3"/>
  </si>
  <si>
    <t>桜友会日本橋支部定期総会</t>
    <rPh sb="0" eb="3">
      <t>オウユウカイ</t>
    </rPh>
    <rPh sb="3" eb="6">
      <t>ニホンバシ</t>
    </rPh>
    <rPh sb="6" eb="8">
      <t>シブ</t>
    </rPh>
    <rPh sb="8" eb="12">
      <t>テイキソウカイ</t>
    </rPh>
    <phoneticPr fontId="3"/>
  </si>
  <si>
    <t>綿商会館</t>
    <rPh sb="0" eb="2">
      <t>メンショウ</t>
    </rPh>
    <rPh sb="2" eb="4">
      <t>カイカン</t>
    </rPh>
    <phoneticPr fontId="3"/>
  </si>
  <si>
    <r>
      <t>支部事務局</t>
    </r>
    <r>
      <rPr>
        <sz val="11"/>
        <rFont val="ＭＳ Ｐゴシック"/>
        <family val="3"/>
        <charset val="128"/>
      </rPr>
      <t xml:space="preserve"> </t>
    </r>
    <rPh sb="0" eb="2">
      <t>シブ</t>
    </rPh>
    <rPh sb="2" eb="5">
      <t>ジムキョク</t>
    </rPh>
    <phoneticPr fontId="3"/>
  </si>
  <si>
    <r>
      <t>T</t>
    </r>
    <r>
      <rPr>
        <sz val="11"/>
        <rFont val="ＭＳ Ｐゴシック"/>
        <family val="3"/>
        <charset val="128"/>
      </rPr>
      <t>EL 3662-3979</t>
    </r>
    <phoneticPr fontId="3"/>
  </si>
  <si>
    <r>
      <t>F</t>
    </r>
    <r>
      <rPr>
        <sz val="11"/>
        <rFont val="ＭＳ Ｐゴシック"/>
        <family val="3"/>
        <charset val="128"/>
      </rPr>
      <t>AX 3639-1727</t>
    </r>
    <phoneticPr fontId="3"/>
  </si>
  <si>
    <t>（敬称略）</t>
    <rPh sb="1" eb="4">
      <t>ケイショウリャク</t>
    </rPh>
    <phoneticPr fontId="3"/>
  </si>
  <si>
    <t>会員研修会（第19・20回）</t>
  </si>
  <si>
    <t>第一ﾌﾞﾛｯｸ役員連絡協議会</t>
    <rPh sb="0" eb="2">
      <t>ダイイチ</t>
    </rPh>
    <rPh sb="7" eb="9">
      <t>ヤクイン</t>
    </rPh>
    <rPh sb="9" eb="14">
      <t>レンラクキョウギカイ</t>
    </rPh>
    <phoneticPr fontId="3"/>
  </si>
  <si>
    <t>東京税理士会館</t>
    <rPh sb="0" eb="2">
      <t>トウキョウ</t>
    </rPh>
    <rPh sb="2" eb="7">
      <t>ゼイリシカイカン</t>
    </rPh>
    <phoneticPr fontId="3"/>
  </si>
  <si>
    <t>法人会税務相談</t>
    <rPh sb="0" eb="3">
      <t>ホウジンカイ</t>
    </rPh>
    <rPh sb="3" eb="5">
      <t>ゼイム</t>
    </rPh>
    <rPh sb="5" eb="7">
      <t>ソウダン</t>
    </rPh>
    <phoneticPr fontId="3"/>
  </si>
  <si>
    <t>法人会事務局</t>
    <rPh sb="0" eb="3">
      <t>ホウジンカイ</t>
    </rPh>
    <rPh sb="3" eb="6">
      <t>ジムキョク</t>
    </rPh>
    <phoneticPr fontId="3"/>
  </si>
  <si>
    <t>小用　丈晴</t>
    <phoneticPr fontId="3"/>
  </si>
  <si>
    <t>第357回TNG会</t>
    <rPh sb="4" eb="5">
      <t>カイ</t>
    </rPh>
    <rPh sb="8" eb="9">
      <t>カイ</t>
    </rPh>
    <phoneticPr fontId="3"/>
  </si>
  <si>
    <t>浜野ゴルフクラブ</t>
    <rPh sb="0" eb="2">
      <t>ハマノ</t>
    </rPh>
    <phoneticPr fontId="3"/>
  </si>
  <si>
    <t>ゴルフ部</t>
    <rPh sb="3" eb="4">
      <t>ブ</t>
    </rPh>
    <phoneticPr fontId="3"/>
  </si>
  <si>
    <t>研修会（ｼﾞｮｲﾝﾄ）</t>
    <rPh sb="0" eb="3">
      <t>ケンシュウカイ</t>
    </rPh>
    <phoneticPr fontId="3"/>
  </si>
  <si>
    <t>ＡＰ東京八重洲</t>
  </si>
  <si>
    <t>秋庭　守</t>
    <phoneticPr fontId="3"/>
  </si>
  <si>
    <t>商工会議所窓口専門相談</t>
    <phoneticPr fontId="3"/>
  </si>
  <si>
    <t>中小企業センター</t>
    <rPh sb="0" eb="2">
      <t>チュウショウ</t>
    </rPh>
    <rPh sb="2" eb="4">
      <t>キギョウ</t>
    </rPh>
    <phoneticPr fontId="3"/>
  </si>
  <si>
    <t>藤田　裕久</t>
  </si>
  <si>
    <t>第59回税政連定期大会</t>
    <rPh sb="4" eb="7">
      <t>ゼイセイレン</t>
    </rPh>
    <phoneticPr fontId="3"/>
  </si>
  <si>
    <t>女子部イベント</t>
    <rPh sb="0" eb="3">
      <t>ジョシブ</t>
    </rPh>
    <phoneticPr fontId="3"/>
  </si>
  <si>
    <t>支部会議室</t>
  </si>
  <si>
    <t>会員研修会（第17・18回）</t>
  </si>
  <si>
    <t>支部長会</t>
    <rPh sb="0" eb="4">
      <t>シブチョウカイ</t>
    </rPh>
    <phoneticPr fontId="3"/>
  </si>
  <si>
    <t>秋分の日</t>
    <phoneticPr fontId="3"/>
  </si>
  <si>
    <t>情熱ハーフマラソン</t>
    <rPh sb="0" eb="2">
      <t>ジョウネツ</t>
    </rPh>
    <phoneticPr fontId="3"/>
  </si>
  <si>
    <t>アウトドア部</t>
    <rPh sb="5" eb="6">
      <t>ブ</t>
    </rPh>
    <phoneticPr fontId="3"/>
  </si>
  <si>
    <t>理事会</t>
    <rPh sb="0" eb="3">
      <t>リジカイ</t>
    </rPh>
    <phoneticPr fontId="3"/>
  </si>
  <si>
    <t>支部無料税務相談</t>
    <rPh sb="0" eb="2">
      <t>シブ</t>
    </rPh>
    <rPh sb="4" eb="6">
      <t>ゼイム</t>
    </rPh>
    <rPh sb="6" eb="8">
      <t>ソウダン</t>
    </rPh>
    <phoneticPr fontId="3"/>
  </si>
  <si>
    <t>湯本　康弘</t>
    <phoneticPr fontId="3"/>
  </si>
  <si>
    <t>税の作文審査会</t>
  </si>
  <si>
    <t>中央区役所別館６階会議室</t>
  </si>
  <si>
    <t>執行部会</t>
    <rPh sb="0" eb="4">
      <t>シッコウブカイ</t>
    </rPh>
    <phoneticPr fontId="3"/>
  </si>
  <si>
    <t>情報システム研修会</t>
    <rPh sb="0" eb="2">
      <t>ジョウホウ</t>
    </rPh>
    <rPh sb="6" eb="8">
      <t>ケンシュウ</t>
    </rPh>
    <rPh sb="8" eb="9">
      <t>カイ</t>
    </rPh>
    <phoneticPr fontId="3"/>
  </si>
  <si>
    <t>幹事会</t>
    <rPh sb="0" eb="3">
      <t>カンジカイ</t>
    </rPh>
    <phoneticPr fontId="3"/>
  </si>
  <si>
    <t>〃</t>
  </si>
  <si>
    <t>〃</t>
    <phoneticPr fontId="3"/>
  </si>
  <si>
    <t>敬老の日</t>
    <phoneticPr fontId="3"/>
  </si>
  <si>
    <t>会員研修会（第21・22回）</t>
  </si>
  <si>
    <t>田　元明</t>
    <phoneticPr fontId="3"/>
  </si>
  <si>
    <t>　　〃</t>
  </si>
  <si>
    <t>日本橋税務懇話会</t>
  </si>
  <si>
    <t>テニス秋季大会</t>
    <rPh sb="3" eb="5">
      <t>シュウキ</t>
    </rPh>
    <rPh sb="5" eb="7">
      <t>タイカイ</t>
    </rPh>
    <phoneticPr fontId="3"/>
  </si>
  <si>
    <t>有明テニスの森屋外</t>
    <phoneticPr fontId="3"/>
  </si>
  <si>
    <t>テニス部</t>
    <rPh sb="3" eb="4">
      <t>ブ</t>
    </rPh>
    <phoneticPr fontId="3"/>
  </si>
  <si>
    <t>第一ブロック大会</t>
    <rPh sb="0" eb="2">
      <t>ダイイチ</t>
    </rPh>
    <rPh sb="6" eb="8">
      <t>タイカイ</t>
    </rPh>
    <phoneticPr fontId="3"/>
  </si>
  <si>
    <t>品川プリンスホテルボウリング場</t>
  </si>
  <si>
    <t>会員研修会（第23・24回）</t>
  </si>
  <si>
    <t>第一ﾌﾞﾛｯｸ第二回合同研修会</t>
    <rPh sb="0" eb="2">
      <t>ダイイチ</t>
    </rPh>
    <rPh sb="7" eb="9">
      <t>ニカイ</t>
    </rPh>
    <rPh sb="9" eb="11">
      <t>ゴウドウ</t>
    </rPh>
    <rPh sb="10" eb="15">
      <t>ゴウドウケンシュウカイ</t>
    </rPh>
    <phoneticPr fontId="3"/>
  </si>
  <si>
    <t>日本教育会館</t>
  </si>
  <si>
    <t>第358回TNG会　豊岡コース</t>
    <rPh sb="0" eb="1">
      <t>ダイ</t>
    </rPh>
    <rPh sb="4" eb="5">
      <t>カイ</t>
    </rPh>
    <rPh sb="8" eb="9">
      <t>カイ</t>
    </rPh>
    <rPh sb="10" eb="12">
      <t>トヨオカ</t>
    </rPh>
    <phoneticPr fontId="3"/>
  </si>
  <si>
    <t>武蔵カントリークラブ</t>
    <rPh sb="0" eb="2">
      <t>ムサシ</t>
    </rPh>
    <phoneticPr fontId="3"/>
  </si>
  <si>
    <t>中央部会</t>
    <rPh sb="0" eb="4">
      <t>チュウオウブカイ</t>
    </rPh>
    <phoneticPr fontId="3"/>
  </si>
  <si>
    <t>支部会議室</t>
    <rPh sb="0" eb="5">
      <t>シブカイギシツ</t>
    </rPh>
    <phoneticPr fontId="3"/>
  </si>
  <si>
    <t>日本橋法人会との懇談会</t>
  </si>
  <si>
    <t>千疋屋総本店デーメテール</t>
  </si>
  <si>
    <t>第17回支部対抗ボウリング大会</t>
    <rPh sb="0" eb="1">
      <t>ダイ</t>
    </rPh>
    <rPh sb="3" eb="4">
      <t>カイ</t>
    </rPh>
    <rPh sb="4" eb="8">
      <t>シブタイコウ</t>
    </rPh>
    <rPh sb="13" eb="15">
      <t>タイカイ</t>
    </rPh>
    <phoneticPr fontId="3"/>
  </si>
  <si>
    <t>品川ﾌﾟﾘﾝｽﾎﾃﾙﾎﾞｳﾘﾝｸﾞｾﾝﾀｰ</t>
    <rPh sb="0" eb="2">
      <t>シナガワ</t>
    </rPh>
    <phoneticPr fontId="3"/>
  </si>
  <si>
    <t>大曽根　成行</t>
    <phoneticPr fontId="3"/>
  </si>
  <si>
    <t>令和７年分確定申告無料相談連絡協議会</t>
    <phoneticPr fontId="3"/>
  </si>
  <si>
    <t>東京会2F大会議室</t>
    <rPh sb="0" eb="3">
      <t>トウキョウカイ</t>
    </rPh>
    <rPh sb="5" eb="9">
      <t>ダイカイギシツ</t>
    </rPh>
    <phoneticPr fontId="3"/>
  </si>
  <si>
    <t>２名</t>
    <rPh sb="1" eb="2">
      <t>メイ</t>
    </rPh>
    <phoneticPr fontId="3"/>
  </si>
  <si>
    <t>常会</t>
    <rPh sb="0" eb="2">
      <t>ジョウカイ</t>
    </rPh>
    <phoneticPr fontId="3"/>
  </si>
  <si>
    <t>Ｔ－ＣＡＴホール</t>
    <phoneticPr fontId="3"/>
  </si>
  <si>
    <t>署との定例連絡協議会</t>
    <rPh sb="0" eb="1">
      <t>ショ</t>
    </rPh>
    <rPh sb="3" eb="10">
      <t>テイレイレンラクキョウギカイ</t>
    </rPh>
    <phoneticPr fontId="3"/>
  </si>
  <si>
    <t>第一ブロック令和７年度金融懇話会</t>
    <phoneticPr fontId="3"/>
  </si>
  <si>
    <t>銀座キャピタルホテル　茜</t>
  </si>
  <si>
    <t>スポーツの日</t>
    <phoneticPr fontId="3"/>
  </si>
  <si>
    <t>川口　真理</t>
    <phoneticPr fontId="3"/>
  </si>
  <si>
    <t>中央都税事務所との協議会</t>
    <rPh sb="0" eb="2">
      <t>チュウオウ</t>
    </rPh>
    <rPh sb="2" eb="7">
      <t>トゼイジムショ</t>
    </rPh>
    <rPh sb="9" eb="12">
      <t>キョウギカイ</t>
    </rPh>
    <phoneticPr fontId="3"/>
  </si>
  <si>
    <t>中央都税事務所７階会議室</t>
  </si>
  <si>
    <t>小山　栄一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</si>
</sst>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d"/>
    <numFmt numFmtId="178" formatCode="h:mm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ＤＨＰ平成ゴシックW5"/>
      <family val="3"/>
      <charset val="128"/>
    </font>
    <font>
      <sz val="6"/>
      <name val="ＭＳ Ｐゴシック"/>
      <family val="3"/>
      <charset val="128"/>
    </font>
    <font>
      <sz val="12"/>
      <name val="ＤＨＰ平成ゴシックW5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1" fillId="0" borderId="8" xfId="0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20" fontId="0" fillId="0" borderId="11" xfId="0" applyNumberForma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20" fontId="0" fillId="0" borderId="13" xfId="0" applyNumberFormat="1" applyBorder="1" applyAlignment="1">
      <alignment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 shrinkToFit="1"/>
    </xf>
    <xf numFmtId="20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20" fontId="0" fillId="0" borderId="17" xfId="0" applyNumberFormat="1" applyBorder="1" applyAlignment="1">
      <alignment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 shrinkToFit="1"/>
    </xf>
    <xf numFmtId="20" fontId="0" fillId="0" borderId="22" xfId="0" applyNumberForma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20" fontId="0" fillId="0" borderId="16" xfId="0" applyNumberFormat="1" applyBorder="1" applyAlignment="1">
      <alignment vertical="center" shrinkToFit="1"/>
    </xf>
    <xf numFmtId="0" fontId="0" fillId="0" borderId="22" xfId="0" applyBorder="1" applyAlignment="1">
      <alignment horizontal="left" vertical="center" shrinkToFit="1"/>
    </xf>
    <xf numFmtId="0" fontId="1" fillId="0" borderId="24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 shrinkToFit="1"/>
    </xf>
    <xf numFmtId="20" fontId="0" fillId="0" borderId="23" xfId="0" applyNumberFormat="1" applyBorder="1" applyAlignment="1">
      <alignment vertical="center" shrinkToFit="1"/>
    </xf>
    <xf numFmtId="0" fontId="0" fillId="0" borderId="24" xfId="0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vertical="center" shrinkToFit="1"/>
    </xf>
    <xf numFmtId="20" fontId="0" fillId="0" borderId="4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20" fontId="0" fillId="0" borderId="7" xfId="0" applyNumberFormat="1" applyBorder="1" applyAlignment="1">
      <alignment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vertical="center"/>
    </xf>
    <xf numFmtId="20" fontId="0" fillId="0" borderId="29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20" fontId="0" fillId="0" borderId="33" xfId="0" applyNumberFormat="1" applyBorder="1" applyAlignment="1">
      <alignment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/>
    </xf>
    <xf numFmtId="0" fontId="0" fillId="0" borderId="35" xfId="0" applyBorder="1" applyAlignment="1">
      <alignment vertical="center" shrinkToFit="1"/>
    </xf>
    <xf numFmtId="20" fontId="0" fillId="0" borderId="35" xfId="0" applyNumberFormat="1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20" fontId="0" fillId="0" borderId="37" xfId="0" applyNumberFormat="1" applyBorder="1" applyAlignment="1">
      <alignment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1" fillId="0" borderId="38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1" fillId="0" borderId="40" xfId="0" applyFont="1" applyBorder="1" applyAlignment="1">
      <alignment horizontal="left" vertical="center"/>
    </xf>
    <xf numFmtId="20" fontId="0" fillId="0" borderId="19" xfId="0" applyNumberFormat="1" applyBorder="1" applyAlignment="1">
      <alignment vertical="center" shrinkToFit="1"/>
    </xf>
    <xf numFmtId="0" fontId="0" fillId="0" borderId="41" xfId="0" applyBorder="1" applyAlignment="1">
      <alignment horizontal="left" vertical="center"/>
    </xf>
    <xf numFmtId="0" fontId="0" fillId="0" borderId="17" xfId="0" applyBorder="1" applyAlignment="1">
      <alignment horizontal="left" vertical="center" shrinkToFit="1"/>
    </xf>
    <xf numFmtId="0" fontId="0" fillId="0" borderId="29" xfId="0" applyBorder="1" applyAlignment="1">
      <alignment vertical="center" shrinkToFit="1"/>
    </xf>
    <xf numFmtId="20" fontId="0" fillId="0" borderId="29" xfId="0" applyNumberForma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horizontal="left" vertical="center" shrinkToFit="1"/>
    </xf>
    <xf numFmtId="0" fontId="1" fillId="0" borderId="42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 shrinkToFit="1"/>
    </xf>
    <xf numFmtId="0" fontId="0" fillId="0" borderId="19" xfId="0" applyBorder="1" applyAlignment="1">
      <alignment vertical="center" shrinkToFit="1"/>
    </xf>
    <xf numFmtId="0" fontId="0" fillId="0" borderId="43" xfId="0" applyBorder="1" applyAlignment="1">
      <alignment horizontal="left" vertical="center" shrinkToFit="1"/>
    </xf>
    <xf numFmtId="20" fontId="0" fillId="0" borderId="44" xfId="0" applyNumberFormat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20" fontId="0" fillId="0" borderId="45" xfId="0" applyNumberFormat="1" applyBorder="1" applyAlignment="1">
      <alignment vertical="center" shrinkToFit="1"/>
    </xf>
    <xf numFmtId="0" fontId="1" fillId="0" borderId="20" xfId="0" applyFont="1" applyBorder="1" applyAlignment="1">
      <alignment horizontal="left" vertical="center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/>
    </xf>
    <xf numFmtId="0" fontId="0" fillId="0" borderId="46" xfId="0" applyBorder="1" applyAlignment="1">
      <alignment horizontal="left" vertical="center" shrinkToFit="1"/>
    </xf>
    <xf numFmtId="0" fontId="0" fillId="0" borderId="44" xfId="0" applyBorder="1" applyAlignment="1">
      <alignment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1" fillId="0" borderId="21" xfId="0" applyFont="1" applyBorder="1" applyAlignment="1">
      <alignment vertical="center"/>
    </xf>
    <xf numFmtId="20" fontId="0" fillId="0" borderId="29" xfId="0" applyNumberFormat="1" applyBorder="1" applyAlignment="1">
      <alignment horizontal="center" vertical="center" shrinkToFit="1"/>
    </xf>
    <xf numFmtId="20" fontId="0" fillId="0" borderId="33" xfId="0" applyNumberFormat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20" fontId="0" fillId="0" borderId="22" xfId="0" applyNumberFormat="1" applyBorder="1" applyAlignment="1">
      <alignment vertical="center"/>
    </xf>
    <xf numFmtId="20" fontId="0" fillId="0" borderId="16" xfId="0" applyNumberForma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48" xfId="0" applyBorder="1" applyAlignment="1">
      <alignment horizontal="left" vertical="center" shrinkToFit="1"/>
    </xf>
    <xf numFmtId="20" fontId="0" fillId="0" borderId="29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20" fontId="0" fillId="0" borderId="33" xfId="0" applyNumberFormat="1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49" xfId="0" applyBorder="1" applyAlignment="1">
      <alignment horizontal="left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/>
    </xf>
    <xf numFmtId="0" fontId="0" fillId="0" borderId="41" xfId="0" applyBorder="1" applyAlignment="1">
      <alignment vertical="center" shrinkToFit="1"/>
    </xf>
    <xf numFmtId="0" fontId="5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20" fontId="0" fillId="0" borderId="12" xfId="0" applyNumberForma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0" fillId="0" borderId="7" xfId="0" applyBorder="1" applyAlignment="1">
      <alignment horizontal="left" vertical="center" shrinkToFit="1"/>
    </xf>
    <xf numFmtId="11" fontId="0" fillId="0" borderId="12" xfId="0" applyNumberFormat="1" applyBorder="1" applyAlignment="1">
      <alignment vertical="center" shrinkToFit="1"/>
    </xf>
    <xf numFmtId="0" fontId="0" fillId="0" borderId="46" xfId="0" applyBorder="1" applyAlignment="1">
      <alignment horizontal="left" vertical="center"/>
    </xf>
    <xf numFmtId="20" fontId="0" fillId="0" borderId="44" xfId="0" applyNumberFormat="1" applyBorder="1" applyAlignment="1">
      <alignment vertical="center"/>
    </xf>
    <xf numFmtId="11" fontId="0" fillId="0" borderId="26" xfId="0" applyNumberFormat="1" applyBorder="1" applyAlignment="1">
      <alignment vertical="center"/>
    </xf>
    <xf numFmtId="20" fontId="0" fillId="0" borderId="45" xfId="0" applyNumberFormat="1" applyBorder="1" applyAlignment="1">
      <alignment vertical="center"/>
    </xf>
    <xf numFmtId="0" fontId="0" fillId="0" borderId="52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/>
    </xf>
    <xf numFmtId="0" fontId="5" fillId="0" borderId="28" xfId="0" applyFont="1" applyBorder="1" applyAlignment="1">
      <alignment vertical="center" shrinkToFit="1"/>
    </xf>
    <xf numFmtId="178" fontId="0" fillId="0" borderId="29" xfId="0" applyNumberFormat="1" applyBorder="1" applyAlignment="1">
      <alignment vertical="center" shrinkToFit="1"/>
    </xf>
    <xf numFmtId="178" fontId="0" fillId="0" borderId="33" xfId="0" applyNumberFormat="1" applyBorder="1" applyAlignment="1">
      <alignment vertical="center" shrinkToFit="1"/>
    </xf>
    <xf numFmtId="20" fontId="0" fillId="0" borderId="33" xfId="0" applyNumberForma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1" fontId="0" fillId="0" borderId="36" xfId="0" applyNumberForma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20" fontId="0" fillId="0" borderId="35" xfId="0" applyNumberForma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20" fontId="0" fillId="0" borderId="37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5" fillId="0" borderId="20" xfId="0" applyFon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45" xfId="0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5" fillId="0" borderId="28" xfId="0" applyFont="1" applyBorder="1" applyAlignment="1">
      <alignment vertical="center"/>
    </xf>
    <xf numFmtId="0" fontId="5" fillId="0" borderId="33" xfId="0" applyFont="1" applyBorder="1" applyAlignment="1">
      <alignment horizontal="left" vertical="center" shrinkToFit="1"/>
    </xf>
    <xf numFmtId="0" fontId="0" fillId="0" borderId="33" xfId="0" applyBorder="1" applyAlignment="1">
      <alignment vertical="center" shrinkToFit="1"/>
    </xf>
    <xf numFmtId="0" fontId="1" fillId="0" borderId="27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3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20" fontId="0" fillId="0" borderId="10" xfId="0" applyNumberFormat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5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4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" xfId="0" applyBorder="1" applyAlignment="1">
      <alignment vertical="center" shrinkToFit="1"/>
    </xf>
    <xf numFmtId="0" fontId="1" fillId="0" borderId="30" xfId="0" applyFont="1" applyBorder="1" applyAlignment="1">
      <alignment vertical="center"/>
    </xf>
    <xf numFmtId="0" fontId="1" fillId="0" borderId="49" xfId="0" applyFont="1" applyBorder="1" applyAlignment="1">
      <alignment horizontal="right" vertical="center"/>
    </xf>
    <xf numFmtId="20" fontId="0" fillId="0" borderId="22" xfId="0" applyNumberForma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20" fontId="0" fillId="0" borderId="16" xfId="0" applyNumberFormat="1" applyBorder="1" applyAlignment="1">
      <alignment horizontal="center" vertical="center" shrinkToFit="1"/>
    </xf>
    <xf numFmtId="0" fontId="0" fillId="0" borderId="41" xfId="0" applyBorder="1" applyAlignment="1">
      <alignment vertical="center"/>
    </xf>
    <xf numFmtId="0" fontId="0" fillId="0" borderId="22" xfId="0" applyBorder="1" applyAlignment="1">
      <alignment horizontal="left" vertical="center"/>
    </xf>
    <xf numFmtId="11" fontId="0" fillId="0" borderId="32" xfId="0" applyNumberFormat="1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5" fillId="0" borderId="26" xfId="0" applyFont="1" applyBorder="1" applyAlignment="1">
      <alignment horizontal="left" vertical="center" shrinkToFit="1"/>
    </xf>
    <xf numFmtId="0" fontId="0" fillId="0" borderId="55" xfId="0" applyBorder="1" applyAlignment="1">
      <alignment horizontal="left" vertical="center" shrinkToFit="1"/>
    </xf>
    <xf numFmtId="0" fontId="0" fillId="0" borderId="29" xfId="0" applyBorder="1" applyAlignment="1">
      <alignment vertical="center"/>
    </xf>
    <xf numFmtId="0" fontId="0" fillId="0" borderId="33" xfId="0" applyBorder="1" applyAlignment="1">
      <alignment horizontal="left" vertical="center"/>
    </xf>
    <xf numFmtId="20" fontId="0" fillId="0" borderId="11" xfId="0" applyNumberFormat="1" applyBorder="1" applyAlignment="1">
      <alignment horizontal="center" vertical="center" shrinkToFit="1"/>
    </xf>
    <xf numFmtId="20" fontId="0" fillId="0" borderId="13" xfId="0" applyNumberFormat="1" applyBorder="1" applyAlignment="1">
      <alignment horizontal="center" vertical="center" shrinkToFit="1"/>
    </xf>
    <xf numFmtId="0" fontId="0" fillId="0" borderId="29" xfId="0" applyBorder="1" applyAlignment="1">
      <alignment horizontal="left" vertical="center"/>
    </xf>
    <xf numFmtId="0" fontId="0" fillId="0" borderId="12" xfId="0" applyBorder="1" applyAlignment="1">
      <alignment horizontal="center" vertical="center" shrinkToFit="1"/>
    </xf>
    <xf numFmtId="0" fontId="5" fillId="0" borderId="39" xfId="0" applyFont="1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</cellXfs>
  <cellStyles count="1">
    <cellStyle name="標準" xfId="0" builtinId="0"/>
  </cellStyles>
  <dxfs count="12">
    <dxf>
      <font>
        <color rgb="FFFF0000"/>
      </font>
    </dxf>
    <dxf>
      <font>
        <color rgb="FF3333FF"/>
      </font>
    </dxf>
    <dxf>
      <font>
        <color rgb="FFFF0000"/>
      </font>
    </dxf>
    <dxf>
      <font>
        <color rgb="FF3333FF"/>
      </font>
    </dxf>
    <dxf>
      <font>
        <color rgb="FFFF0000"/>
      </font>
    </dxf>
    <dxf>
      <font>
        <color rgb="FF3333FF"/>
      </font>
    </dxf>
    <dxf>
      <font>
        <color rgb="FFFF0000"/>
      </font>
    </dxf>
    <dxf>
      <font>
        <color rgb="FF3333FF"/>
      </font>
    </dxf>
    <dxf>
      <font>
        <color rgb="FFFF0000"/>
      </font>
    </dxf>
    <dxf>
      <font>
        <color rgb="FF3333FF"/>
      </font>
    </dxf>
    <dxf>
      <font>
        <color rgb="FFFF0000"/>
      </font>
    </dxf>
    <dxf>
      <font>
        <color rgb="FF3333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S1002T-2149\Public\kyoutuu\&#25903;&#37096;&#20104;&#23450;&#34920;\&#25903;&#37096;&#34892;&#20107;&#20104;&#23450;&#34920;2025.xlsx" TargetMode="External"/><Relationship Id="rId1" Type="http://schemas.openxmlformats.org/officeDocument/2006/relationships/externalLinkPath" Target="file:///\\AS1002T-2149\Public\kyoutuu\&#25903;&#37096;&#20104;&#23450;&#34920;\&#25903;&#37096;&#34892;&#20107;&#20104;&#23450;&#34920;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本情報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>
        <row r="2">
          <cell r="B2">
            <v>7</v>
          </cell>
        </row>
        <row r="9">
          <cell r="A9">
            <v>45870</v>
          </cell>
        </row>
        <row r="10">
          <cell r="A10">
            <v>45901</v>
          </cell>
        </row>
        <row r="11">
          <cell r="A11">
            <v>45931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66B8-A334-4FEB-B679-B935D56A02AC}">
  <dimension ref="A1:S52"/>
  <sheetViews>
    <sheetView showGridLines="0" tabSelected="1" zoomScale="85" zoomScaleNormal="85" workbookViewId="0">
      <selection activeCell="C29" sqref="C29"/>
    </sheetView>
  </sheetViews>
  <sheetFormatPr defaultRowHeight="13.5"/>
  <cols>
    <col min="1" max="1" width="3.375" style="2" customWidth="1"/>
    <col min="2" max="2" width="4.875" style="2" customWidth="1"/>
    <col min="3" max="3" width="25.625" style="2" customWidth="1"/>
    <col min="4" max="4" width="5.625" style="2" customWidth="1"/>
    <col min="5" max="5" width="2.875" style="2" customWidth="1"/>
    <col min="6" max="6" width="5.625" style="2" customWidth="1"/>
    <col min="7" max="8" width="15.625" style="2" customWidth="1"/>
    <col min="9" max="9" width="25.625" style="2" customWidth="1"/>
    <col min="10" max="10" width="3.625" style="2" customWidth="1"/>
    <col min="11" max="11" width="3.375" style="2" customWidth="1"/>
    <col min="12" max="12" width="4.875" style="2" customWidth="1"/>
    <col min="13" max="13" width="25.625" style="2" customWidth="1"/>
    <col min="14" max="14" width="5.625" style="2" customWidth="1"/>
    <col min="15" max="15" width="2.75" style="2" customWidth="1"/>
    <col min="16" max="16" width="5.625" style="2" customWidth="1"/>
    <col min="17" max="18" width="15.625" style="2" customWidth="1"/>
    <col min="19" max="19" width="25.625" style="2" customWidth="1"/>
    <col min="20" max="16384" width="9" style="2"/>
  </cols>
  <sheetData>
    <row r="1" spans="1:19" ht="36" customHeight="1">
      <c r="A1" s="1" t="str">
        <f>DBCS("令和"&amp;[1]基本情報!$B$2&amp;"年度東京税理士会日本橋支部"&amp;MONTH([1]基本情報!A9)&amp;"月行事予定表")</f>
        <v>令和７年度東京税理士会日本橋支部８月行事予定表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customHeight="1" thickBot="1">
      <c r="A2" s="3"/>
      <c r="B2" s="4"/>
      <c r="C2" s="4"/>
      <c r="D2" s="4"/>
      <c r="E2" s="4"/>
      <c r="F2" s="4"/>
      <c r="G2" s="4"/>
      <c r="H2" s="4"/>
      <c r="I2" s="5"/>
      <c r="K2" s="4"/>
      <c r="L2" s="4"/>
      <c r="M2" s="4"/>
      <c r="N2" s="4"/>
      <c r="O2" s="4"/>
      <c r="P2" s="4"/>
      <c r="Q2" s="4"/>
      <c r="R2" s="4"/>
      <c r="S2" s="6">
        <f ca="1">TODAY()</f>
        <v>45870</v>
      </c>
    </row>
    <row r="3" spans="1:19" ht="15.75" customHeight="1" thickBot="1">
      <c r="A3" s="7" t="s">
        <v>0</v>
      </c>
      <c r="B3" s="8" t="s">
        <v>1</v>
      </c>
      <c r="C3" s="9" t="s">
        <v>2</v>
      </c>
      <c r="D3" s="10"/>
      <c r="E3" s="9" t="s">
        <v>3</v>
      </c>
      <c r="F3" s="9"/>
      <c r="G3" s="9" t="s">
        <v>4</v>
      </c>
      <c r="H3" s="11" t="s">
        <v>5</v>
      </c>
      <c r="I3" s="12" t="s">
        <v>6</v>
      </c>
      <c r="J3" s="13"/>
      <c r="K3" s="7" t="s">
        <v>0</v>
      </c>
      <c r="L3" s="8" t="s">
        <v>1</v>
      </c>
      <c r="M3" s="9" t="s">
        <v>2</v>
      </c>
      <c r="N3" s="11" t="s">
        <v>7</v>
      </c>
      <c r="O3" s="14"/>
      <c r="P3" s="15"/>
      <c r="Q3" s="9" t="s">
        <v>4</v>
      </c>
      <c r="R3" s="11" t="s">
        <v>5</v>
      </c>
      <c r="S3" s="12" t="s">
        <v>8</v>
      </c>
    </row>
    <row r="4" spans="1:19" ht="15.75" customHeight="1">
      <c r="A4" s="16">
        <f>[1]基本情報!A9</f>
        <v>45870</v>
      </c>
      <c r="B4" s="17" t="str">
        <f>TEXT(A4,"(aaa)")</f>
        <v>(金)</v>
      </c>
      <c r="C4" s="18"/>
      <c r="D4" s="19"/>
      <c r="E4" s="20"/>
      <c r="F4" s="21"/>
      <c r="G4" s="22"/>
      <c r="H4" s="23"/>
      <c r="I4" s="24"/>
      <c r="K4" s="16">
        <f>A46+1</f>
        <v>45885</v>
      </c>
      <c r="L4" s="17" t="str">
        <f>TEXT(K4,"(aaa)")</f>
        <v>(土)</v>
      </c>
      <c r="M4" s="25"/>
      <c r="N4" s="26"/>
      <c r="O4" s="27"/>
      <c r="P4" s="28"/>
      <c r="Q4" s="29"/>
      <c r="R4" s="30"/>
      <c r="S4" s="31"/>
    </row>
    <row r="5" spans="1:19" ht="15.75" customHeight="1">
      <c r="A5" s="32"/>
      <c r="B5" s="33"/>
      <c r="C5" s="34" t="s">
        <v>9</v>
      </c>
      <c r="D5" s="35">
        <v>0.6875</v>
      </c>
      <c r="E5" s="36" t="s">
        <v>10</v>
      </c>
      <c r="F5" s="37"/>
      <c r="G5" s="25" t="s">
        <v>11</v>
      </c>
      <c r="H5" s="38"/>
      <c r="I5" s="39"/>
      <c r="K5" s="40"/>
      <c r="L5" s="33"/>
      <c r="M5" s="41"/>
      <c r="N5" s="35"/>
      <c r="O5" s="42"/>
      <c r="P5" s="37"/>
      <c r="Q5" s="25"/>
      <c r="R5" s="38"/>
      <c r="S5" s="43"/>
    </row>
    <row r="6" spans="1:19" ht="15.75" customHeight="1" thickBot="1">
      <c r="A6" s="44"/>
      <c r="B6" s="45"/>
      <c r="C6" s="46"/>
      <c r="D6" s="47"/>
      <c r="E6" s="48"/>
      <c r="F6" s="49"/>
      <c r="G6" s="50"/>
      <c r="H6" s="51"/>
      <c r="I6" s="52"/>
      <c r="K6" s="53"/>
      <c r="L6" s="45"/>
      <c r="M6" s="51"/>
      <c r="N6" s="54"/>
      <c r="O6" s="55"/>
      <c r="P6" s="56"/>
      <c r="Q6" s="50"/>
      <c r="R6" s="57"/>
      <c r="S6" s="58"/>
    </row>
    <row r="7" spans="1:19" ht="15.75" customHeight="1">
      <c r="A7" s="16">
        <f>A4+1</f>
        <v>45871</v>
      </c>
      <c r="B7" s="17" t="str">
        <f t="shared" ref="B7" si="0">TEXT(A7,"(aaa)")</f>
        <v>(土)</v>
      </c>
      <c r="C7" s="59"/>
      <c r="D7" s="60"/>
      <c r="E7" s="61"/>
      <c r="F7" s="62"/>
      <c r="G7" s="63"/>
      <c r="H7" s="64"/>
      <c r="I7" s="65"/>
      <c r="K7" s="16">
        <f>K4+1</f>
        <v>45886</v>
      </c>
      <c r="L7" s="17" t="str">
        <f t="shared" ref="L7" si="1">TEXT(K7,"(aaa)")</f>
        <v>(日)</v>
      </c>
      <c r="M7" s="64"/>
      <c r="N7" s="60"/>
      <c r="O7" s="27"/>
      <c r="P7" s="62"/>
      <c r="Q7" s="66"/>
      <c r="R7" s="67"/>
      <c r="S7" s="68"/>
    </row>
    <row r="8" spans="1:19" ht="15.75" customHeight="1">
      <c r="A8" s="40"/>
      <c r="B8" s="33"/>
      <c r="C8" s="59"/>
      <c r="D8" s="60"/>
      <c r="E8" s="61"/>
      <c r="F8" s="62"/>
      <c r="G8" s="63"/>
      <c r="H8" s="38"/>
      <c r="I8" s="43"/>
      <c r="K8" s="40"/>
      <c r="L8" s="33"/>
      <c r="M8" s="30"/>
      <c r="N8" s="69"/>
      <c r="O8" s="42"/>
      <c r="P8" s="28"/>
      <c r="Q8" s="70"/>
      <c r="R8" s="71"/>
      <c r="S8" s="65"/>
    </row>
    <row r="9" spans="1:19" ht="15.75" customHeight="1" thickBot="1">
      <c r="A9" s="53"/>
      <c r="B9" s="45"/>
      <c r="C9" s="72"/>
      <c r="D9" s="73"/>
      <c r="E9" s="74"/>
      <c r="F9" s="56"/>
      <c r="G9" s="75"/>
      <c r="H9" s="57"/>
      <c r="I9" s="76"/>
      <c r="K9" s="53"/>
      <c r="L9" s="45"/>
      <c r="M9" s="51"/>
      <c r="N9" s="73"/>
      <c r="O9" s="74"/>
      <c r="P9" s="56"/>
      <c r="Q9" s="75"/>
      <c r="R9" s="51"/>
      <c r="S9" s="52"/>
    </row>
    <row r="10" spans="1:19" ht="15.75" customHeight="1">
      <c r="A10" s="16">
        <f>A7+1</f>
        <v>45872</v>
      </c>
      <c r="B10" s="17" t="str">
        <f t="shared" ref="B10" si="2">TEXT(A10,"(aaa)")</f>
        <v>(日)</v>
      </c>
      <c r="C10" s="34"/>
      <c r="D10" s="35"/>
      <c r="E10" s="36"/>
      <c r="F10" s="37"/>
      <c r="G10" s="25"/>
      <c r="H10" s="38"/>
      <c r="I10" s="68"/>
      <c r="K10" s="16">
        <f>K7+1</f>
        <v>45887</v>
      </c>
      <c r="L10" s="17" t="str">
        <f t="shared" ref="L10" si="3">TEXT(K10,"(aaa)")</f>
        <v>(月)</v>
      </c>
      <c r="M10" s="77"/>
      <c r="N10" s="35"/>
      <c r="O10" s="36"/>
      <c r="P10" s="37"/>
      <c r="Q10" s="25"/>
      <c r="R10" s="67"/>
      <c r="S10" s="65"/>
    </row>
    <row r="11" spans="1:19" ht="15.75" customHeight="1">
      <c r="A11" s="40"/>
      <c r="B11" s="33"/>
      <c r="C11" s="78"/>
      <c r="D11" s="69"/>
      <c r="E11" s="27"/>
      <c r="F11" s="28"/>
      <c r="G11" s="70"/>
      <c r="H11" s="71"/>
      <c r="I11" s="65"/>
      <c r="K11" s="40"/>
      <c r="L11" s="33"/>
      <c r="M11" s="79" t="s">
        <v>12</v>
      </c>
      <c r="N11" s="80">
        <v>0.5625</v>
      </c>
      <c r="O11" s="81" t="s">
        <v>10</v>
      </c>
      <c r="P11" s="82">
        <v>0.66666666666666663</v>
      </c>
      <c r="Q11" s="77" t="s">
        <v>13</v>
      </c>
      <c r="R11" s="71" t="s">
        <v>14</v>
      </c>
      <c r="S11" s="83"/>
    </row>
    <row r="12" spans="1:19" ht="15.75" customHeight="1" thickBot="1">
      <c r="A12" s="53"/>
      <c r="B12" s="45"/>
      <c r="C12" s="72"/>
      <c r="D12" s="73"/>
      <c r="E12" s="74"/>
      <c r="F12" s="56"/>
      <c r="G12" s="75"/>
      <c r="H12" s="51"/>
      <c r="I12" s="52"/>
      <c r="K12" s="53"/>
      <c r="L12" s="45"/>
      <c r="M12" s="51"/>
      <c r="N12" s="73"/>
      <c r="O12" s="74"/>
      <c r="P12" s="56"/>
      <c r="Q12" s="75"/>
      <c r="R12" s="51"/>
      <c r="S12" s="76"/>
    </row>
    <row r="13" spans="1:19" ht="15.75" customHeight="1">
      <c r="A13" s="16">
        <f>A10+1</f>
        <v>45873</v>
      </c>
      <c r="B13" s="17" t="str">
        <f t="shared" ref="B13" si="4">TEXT(A13,"(aaa)")</f>
        <v>(月)</v>
      </c>
      <c r="C13" s="84"/>
      <c r="D13" s="19"/>
      <c r="E13" s="20"/>
      <c r="F13" s="21"/>
      <c r="G13" s="85"/>
      <c r="H13" s="67"/>
      <c r="I13" s="86"/>
      <c r="K13" s="16">
        <f>K10+1</f>
        <v>45888</v>
      </c>
      <c r="L13" s="17" t="str">
        <f t="shared" ref="L13" si="5">TEXT(K13,"(aaa)")</f>
        <v>(火)</v>
      </c>
      <c r="M13" s="64"/>
      <c r="N13" s="60"/>
      <c r="O13" s="61"/>
      <c r="P13" s="62"/>
      <c r="Q13" s="63"/>
      <c r="R13" s="87"/>
      <c r="S13" s="68"/>
    </row>
    <row r="14" spans="1:19" ht="15.75" customHeight="1">
      <c r="A14" s="40"/>
      <c r="B14" s="33"/>
      <c r="C14" s="88"/>
      <c r="D14" s="80"/>
      <c r="E14" s="81"/>
      <c r="F14" s="82"/>
      <c r="G14" s="89"/>
      <c r="H14" s="90"/>
      <c r="I14" s="83"/>
      <c r="K14" s="40"/>
      <c r="L14" s="33"/>
      <c r="M14" s="38"/>
      <c r="N14" s="35"/>
      <c r="O14" s="36"/>
      <c r="P14" s="37"/>
      <c r="Q14" s="63"/>
      <c r="R14" s="91"/>
      <c r="S14" s="65"/>
    </row>
    <row r="15" spans="1:19" ht="15.75" customHeight="1" thickBot="1">
      <c r="A15" s="53"/>
      <c r="B15" s="45"/>
      <c r="C15" s="72"/>
      <c r="D15" s="73"/>
      <c r="E15" s="74"/>
      <c r="F15" s="56"/>
      <c r="G15" s="75"/>
      <c r="H15" s="51"/>
      <c r="I15" s="52"/>
      <c r="K15" s="92"/>
      <c r="L15" s="45"/>
      <c r="M15" s="72"/>
      <c r="N15" s="93"/>
      <c r="O15" s="74"/>
      <c r="P15" s="94"/>
      <c r="Q15" s="75"/>
      <c r="R15" s="57"/>
      <c r="S15" s="65"/>
    </row>
    <row r="16" spans="1:19" ht="15.75" customHeight="1">
      <c r="A16" s="16">
        <f>A13+1</f>
        <v>45874</v>
      </c>
      <c r="B16" s="17" t="str">
        <f t="shared" ref="B16" si="6">TEXT(A16,"(aaa)")</f>
        <v>(火)</v>
      </c>
      <c r="C16" s="59"/>
      <c r="D16" s="60"/>
      <c r="E16" s="61"/>
      <c r="F16" s="62"/>
      <c r="G16" s="63"/>
      <c r="H16" s="64"/>
      <c r="I16" s="68"/>
      <c r="K16" s="16">
        <f t="shared" ref="K16" si="7">K13+1</f>
        <v>45889</v>
      </c>
      <c r="L16" s="17" t="str">
        <f t="shared" ref="L16" si="8">TEXT(K16,"(aaa)")</f>
        <v>(水)</v>
      </c>
      <c r="M16" s="64"/>
      <c r="N16" s="60"/>
      <c r="O16" s="61"/>
      <c r="P16" s="62"/>
      <c r="Q16" s="63"/>
      <c r="R16" s="91"/>
      <c r="S16" s="86"/>
    </row>
    <row r="17" spans="1:19" ht="15.75" customHeight="1">
      <c r="A17" s="40"/>
      <c r="B17" s="33"/>
      <c r="C17" s="95"/>
      <c r="D17" s="96"/>
      <c r="E17" s="36"/>
      <c r="F17" s="97"/>
      <c r="G17" s="98"/>
      <c r="H17" s="99"/>
      <c r="I17" s="31"/>
      <c r="K17" s="40"/>
      <c r="L17" s="33"/>
      <c r="M17" s="95" t="s">
        <v>15</v>
      </c>
      <c r="N17" s="80">
        <v>0.58333333333333337</v>
      </c>
      <c r="O17" s="36" t="s">
        <v>10</v>
      </c>
      <c r="P17" s="97">
        <v>0.6875</v>
      </c>
      <c r="Q17" s="63" t="s">
        <v>16</v>
      </c>
      <c r="R17" s="38"/>
      <c r="S17" s="31"/>
    </row>
    <row r="18" spans="1:19" ht="15.75" customHeight="1" thickBot="1">
      <c r="A18" s="53"/>
      <c r="B18" s="45"/>
      <c r="C18" s="46"/>
      <c r="D18" s="47"/>
      <c r="E18" s="48"/>
      <c r="F18" s="49"/>
      <c r="G18" s="50"/>
      <c r="H18" s="90"/>
      <c r="I18" s="76"/>
      <c r="K18" s="53"/>
      <c r="L18" s="45"/>
      <c r="M18" s="78" t="s">
        <v>17</v>
      </c>
      <c r="N18" s="100">
        <v>0.66666666666666663</v>
      </c>
      <c r="O18" s="101" t="s">
        <v>10</v>
      </c>
      <c r="P18" s="102"/>
      <c r="Q18" s="50" t="s">
        <v>18</v>
      </c>
      <c r="R18" s="57" t="s">
        <v>19</v>
      </c>
      <c r="S18" s="52"/>
    </row>
    <row r="19" spans="1:19" ht="15.75" customHeight="1">
      <c r="A19" s="16">
        <f>A16+1</f>
        <v>45875</v>
      </c>
      <c r="B19" s="17" t="str">
        <f t="shared" ref="B19" si="9">TEXT(A19,"(aaa)")</f>
        <v>(水)</v>
      </c>
      <c r="C19" s="103"/>
      <c r="D19" s="19"/>
      <c r="E19" s="20"/>
      <c r="F19" s="21"/>
      <c r="G19" s="104"/>
      <c r="H19" s="105"/>
      <c r="I19" s="86"/>
      <c r="K19" s="16">
        <f t="shared" ref="K19" si="10">K16+1</f>
        <v>45890</v>
      </c>
      <c r="L19" s="17" t="str">
        <f t="shared" ref="L19" si="11">TEXT(K19,"(aaa)")</f>
        <v>(木)</v>
      </c>
      <c r="M19" s="106" t="s">
        <v>20</v>
      </c>
      <c r="N19" s="60">
        <v>0.41666666666666669</v>
      </c>
      <c r="O19" s="61" t="s">
        <v>10</v>
      </c>
      <c r="P19" s="62">
        <v>0.66666666666666663</v>
      </c>
      <c r="Q19" s="63" t="s">
        <v>21</v>
      </c>
      <c r="R19" s="67" t="s">
        <v>22</v>
      </c>
      <c r="S19" s="86"/>
    </row>
    <row r="20" spans="1:19" ht="15.75" customHeight="1">
      <c r="A20" s="40"/>
      <c r="B20" s="33"/>
      <c r="C20" s="59" t="s">
        <v>23</v>
      </c>
      <c r="D20" s="60">
        <v>0.41666666666666669</v>
      </c>
      <c r="E20" s="61" t="s">
        <v>10</v>
      </c>
      <c r="F20" s="62">
        <v>0.47916666666666669</v>
      </c>
      <c r="G20" s="77" t="s">
        <v>13</v>
      </c>
      <c r="H20" s="107" t="s">
        <v>24</v>
      </c>
      <c r="I20" s="43"/>
      <c r="K20" s="40"/>
      <c r="L20" s="33"/>
      <c r="M20" s="64" t="s">
        <v>25</v>
      </c>
      <c r="N20" s="60">
        <v>0.58333333333333337</v>
      </c>
      <c r="O20" s="36" t="s">
        <v>26</v>
      </c>
      <c r="P20" s="62">
        <v>0.66666666666666663</v>
      </c>
      <c r="Q20" s="77" t="s">
        <v>13</v>
      </c>
      <c r="R20" s="91" t="s">
        <v>27</v>
      </c>
      <c r="S20" s="108"/>
    </row>
    <row r="21" spans="1:19" ht="15.75" customHeight="1" thickBot="1">
      <c r="A21" s="53"/>
      <c r="B21" s="45"/>
      <c r="C21" s="46" t="s">
        <v>28</v>
      </c>
      <c r="D21" s="47">
        <v>0.4375</v>
      </c>
      <c r="E21" s="48" t="s">
        <v>10</v>
      </c>
      <c r="F21" s="49">
        <v>0.47916666666666669</v>
      </c>
      <c r="G21" s="50" t="s">
        <v>29</v>
      </c>
      <c r="H21" s="51" t="s">
        <v>30</v>
      </c>
      <c r="I21" s="52"/>
      <c r="K21" s="92"/>
      <c r="L21" s="45"/>
      <c r="M21" s="51"/>
      <c r="N21" s="73"/>
      <c r="O21" s="74"/>
      <c r="P21" s="56"/>
      <c r="Q21" s="75"/>
      <c r="R21" s="51"/>
      <c r="S21" s="52"/>
    </row>
    <row r="22" spans="1:19" ht="15.75" customHeight="1">
      <c r="A22" s="16">
        <f>A19+1</f>
        <v>45876</v>
      </c>
      <c r="B22" s="17" t="str">
        <f t="shared" ref="B22" si="12">TEXT(A22,"(aaa)")</f>
        <v>(木)</v>
      </c>
      <c r="C22" s="109"/>
      <c r="D22" s="35"/>
      <c r="E22" s="36"/>
      <c r="F22" s="37"/>
      <c r="G22" s="77"/>
      <c r="H22" s="38"/>
      <c r="I22" s="43"/>
      <c r="K22" s="16">
        <f t="shared" ref="K22" si="13">K19+1</f>
        <v>45891</v>
      </c>
      <c r="L22" s="17" t="str">
        <f t="shared" ref="L22" si="14">TEXT(K22,"(aaa)")</f>
        <v>(金)</v>
      </c>
      <c r="M22" s="110"/>
      <c r="N22" s="60"/>
      <c r="O22" s="61"/>
      <c r="P22" s="62"/>
      <c r="Q22" s="63"/>
      <c r="R22" s="64"/>
      <c r="S22" s="65"/>
    </row>
    <row r="23" spans="1:19" ht="15.75" customHeight="1">
      <c r="A23" s="40"/>
      <c r="B23" s="33"/>
      <c r="C23" s="78" t="s">
        <v>31</v>
      </c>
      <c r="D23" s="96"/>
      <c r="E23" s="36"/>
      <c r="F23" s="97"/>
      <c r="G23" s="71"/>
      <c r="H23" s="38"/>
      <c r="I23" s="43"/>
      <c r="K23" s="40"/>
      <c r="L23" s="33"/>
      <c r="M23" s="30"/>
      <c r="N23" s="69"/>
      <c r="O23" s="27"/>
      <c r="P23" s="28"/>
      <c r="Q23" s="71"/>
      <c r="R23" s="30"/>
      <c r="S23" s="83"/>
    </row>
    <row r="24" spans="1:19" ht="15.75" customHeight="1" thickBot="1">
      <c r="A24" s="53"/>
      <c r="B24" s="45"/>
      <c r="C24" s="46"/>
      <c r="D24" s="47"/>
      <c r="E24" s="48"/>
      <c r="F24" s="49"/>
      <c r="G24" s="50"/>
      <c r="H24" s="90"/>
      <c r="I24" s="76"/>
      <c r="K24" s="53"/>
      <c r="L24" s="45"/>
      <c r="M24" s="46"/>
      <c r="N24" s="73"/>
      <c r="O24" s="74"/>
      <c r="P24" s="56"/>
      <c r="Q24" s="75"/>
      <c r="R24" s="38"/>
      <c r="S24" s="76"/>
    </row>
    <row r="25" spans="1:19" ht="15.75" customHeight="1">
      <c r="A25" s="16">
        <f>A22+1</f>
        <v>45877</v>
      </c>
      <c r="B25" s="17" t="str">
        <f t="shared" ref="B25" si="15">TEXT(A25,"(aaa)")</f>
        <v>(金)</v>
      </c>
      <c r="C25" s="59"/>
      <c r="D25" s="19"/>
      <c r="E25" s="20"/>
      <c r="F25" s="21"/>
      <c r="G25" s="63"/>
      <c r="H25" s="87"/>
      <c r="I25" s="86"/>
      <c r="K25" s="16">
        <f t="shared" ref="K25" si="16">K22+1</f>
        <v>45892</v>
      </c>
      <c r="L25" s="17" t="str">
        <f t="shared" ref="L25" si="17">TEXT(K25,"(aaa)")</f>
        <v>(土)</v>
      </c>
      <c r="M25" s="111"/>
      <c r="N25" s="112"/>
      <c r="O25" s="20"/>
      <c r="P25" s="21"/>
      <c r="Q25" s="85"/>
      <c r="R25" s="67"/>
      <c r="S25" s="86"/>
    </row>
    <row r="26" spans="1:19" ht="15.75" customHeight="1">
      <c r="A26" s="40"/>
      <c r="B26" s="33"/>
      <c r="C26" s="34" t="s">
        <v>32</v>
      </c>
      <c r="D26" s="35">
        <v>0.72916666666666663</v>
      </c>
      <c r="E26" s="36" t="s">
        <v>26</v>
      </c>
      <c r="F26" s="37"/>
      <c r="G26" s="25" t="s">
        <v>21</v>
      </c>
      <c r="H26" s="64"/>
      <c r="I26" s="39"/>
      <c r="K26" s="40"/>
      <c r="L26" s="33"/>
      <c r="M26" s="77"/>
      <c r="N26" s="35"/>
      <c r="O26" s="36"/>
      <c r="P26" s="37"/>
      <c r="Q26" s="71"/>
      <c r="R26" s="30"/>
      <c r="S26" s="31"/>
    </row>
    <row r="27" spans="1:19" ht="15.75" customHeight="1" thickBot="1">
      <c r="A27" s="53"/>
      <c r="B27" s="45"/>
      <c r="C27" s="113"/>
      <c r="D27" s="47"/>
      <c r="E27" s="48"/>
      <c r="F27" s="49"/>
      <c r="G27" s="114"/>
      <c r="H27" s="51"/>
      <c r="I27" s="52"/>
      <c r="K27" s="92"/>
      <c r="L27" s="45"/>
      <c r="M27" s="51"/>
      <c r="N27" s="73"/>
      <c r="O27" s="74"/>
      <c r="P27" s="56"/>
      <c r="Q27" s="75"/>
      <c r="R27" s="57"/>
      <c r="S27" s="58"/>
    </row>
    <row r="28" spans="1:19" ht="15.75" customHeight="1">
      <c r="A28" s="16">
        <f>A25+1</f>
        <v>45878</v>
      </c>
      <c r="B28" s="17" t="str">
        <f t="shared" ref="B28" si="18">TEXT(A28,"(aaa)")</f>
        <v>(土)</v>
      </c>
      <c r="C28" s="84"/>
      <c r="D28" s="19"/>
      <c r="E28" s="115"/>
      <c r="F28" s="21"/>
      <c r="G28" s="85"/>
      <c r="H28" s="38"/>
      <c r="I28" s="108"/>
      <c r="K28" s="16">
        <f t="shared" ref="K28" si="19">K25+1</f>
        <v>45893</v>
      </c>
      <c r="L28" s="17" t="str">
        <f t="shared" ref="L28" si="20">TEXT(K28,"(aaa)")</f>
        <v>(日)</v>
      </c>
      <c r="M28" s="30"/>
      <c r="N28" s="60"/>
      <c r="O28" s="61"/>
      <c r="P28" s="62"/>
      <c r="Q28" s="71"/>
      <c r="R28" s="116"/>
      <c r="S28" s="108"/>
    </row>
    <row r="29" spans="1:19" ht="15.75" customHeight="1">
      <c r="A29" s="40"/>
      <c r="B29" s="33"/>
      <c r="C29" s="34"/>
      <c r="D29" s="35"/>
      <c r="E29" s="36"/>
      <c r="F29" s="37"/>
      <c r="G29" s="25"/>
      <c r="H29" s="90"/>
      <c r="I29" s="31"/>
      <c r="K29" s="40"/>
      <c r="L29" s="33"/>
      <c r="M29" s="25"/>
      <c r="N29" s="117"/>
      <c r="O29" s="118"/>
      <c r="P29" s="119"/>
      <c r="Q29" s="79"/>
      <c r="R29" s="120"/>
      <c r="S29" s="121"/>
    </row>
    <row r="30" spans="1:19" ht="15.75" customHeight="1" thickBot="1">
      <c r="A30" s="53"/>
      <c r="B30" s="45"/>
      <c r="C30" s="46"/>
      <c r="D30" s="73"/>
      <c r="E30" s="74"/>
      <c r="F30" s="56"/>
      <c r="G30" s="50"/>
      <c r="H30" s="90"/>
      <c r="I30" s="76"/>
      <c r="K30" s="53"/>
      <c r="L30" s="45"/>
      <c r="M30" s="64"/>
      <c r="N30" s="73"/>
      <c r="O30" s="36"/>
      <c r="P30" s="56"/>
      <c r="Q30" s="50"/>
      <c r="R30" s="57"/>
      <c r="S30" s="121"/>
    </row>
    <row r="31" spans="1:19" ht="15.75" customHeight="1">
      <c r="A31" s="16">
        <f>A28+1</f>
        <v>45879</v>
      </c>
      <c r="B31" s="17" t="str">
        <f t="shared" ref="B31" si="21">TEXT(A31,"(aaa)")</f>
        <v>(日)</v>
      </c>
      <c r="C31" s="103"/>
      <c r="D31" s="19"/>
      <c r="E31" s="20"/>
      <c r="F31" s="21"/>
      <c r="G31" s="85"/>
      <c r="H31" s="67"/>
      <c r="I31" s="86"/>
      <c r="K31" s="16">
        <f t="shared" ref="K31" si="22">K28+1</f>
        <v>45894</v>
      </c>
      <c r="L31" s="17" t="str">
        <f t="shared" ref="L31" si="23">TEXT(K31,"(aaa)")</f>
        <v>(月)</v>
      </c>
      <c r="M31" s="106"/>
      <c r="N31" s="19"/>
      <c r="O31" s="20"/>
      <c r="P31" s="21"/>
      <c r="Q31" s="106"/>
      <c r="R31" s="64"/>
      <c r="S31" s="86"/>
    </row>
    <row r="32" spans="1:19" ht="15.75" customHeight="1">
      <c r="A32" s="40"/>
      <c r="B32" s="33"/>
      <c r="C32" s="78"/>
      <c r="D32" s="80"/>
      <c r="E32" s="27"/>
      <c r="F32" s="82"/>
      <c r="G32" s="71"/>
      <c r="H32" s="38"/>
      <c r="I32" s="43"/>
      <c r="K32" s="40"/>
      <c r="L32" s="33"/>
      <c r="M32" s="30" t="s">
        <v>33</v>
      </c>
      <c r="N32" s="60">
        <v>0.58333333333333337</v>
      </c>
      <c r="O32" s="36" t="s">
        <v>26</v>
      </c>
      <c r="P32" s="62">
        <v>0.625</v>
      </c>
      <c r="Q32" s="77" t="s">
        <v>13</v>
      </c>
      <c r="R32" s="38" t="s">
        <v>34</v>
      </c>
      <c r="S32" s="43"/>
    </row>
    <row r="33" spans="1:19" ht="15.75" customHeight="1" thickBot="1">
      <c r="A33" s="53"/>
      <c r="B33" s="45"/>
      <c r="C33" s="122"/>
      <c r="D33" s="123"/>
      <c r="E33" s="74"/>
      <c r="F33" s="124"/>
      <c r="G33" s="50"/>
      <c r="H33" s="51"/>
      <c r="I33" s="52"/>
      <c r="K33" s="92"/>
      <c r="L33" s="45"/>
      <c r="M33" s="51"/>
      <c r="N33" s="54"/>
      <c r="O33" s="74"/>
      <c r="P33" s="125"/>
      <c r="Q33" s="75"/>
      <c r="R33" s="51"/>
      <c r="S33" s="52"/>
    </row>
    <row r="34" spans="1:19" ht="15.75" customHeight="1">
      <c r="A34" s="16">
        <f>A31+1</f>
        <v>45880</v>
      </c>
      <c r="B34" s="126" t="str">
        <f t="shared" ref="B34" si="24">TEXT(A34,"(aaa)")</f>
        <v>(月)</v>
      </c>
      <c r="C34" s="59"/>
      <c r="D34" s="60"/>
      <c r="E34" s="61"/>
      <c r="F34" s="62"/>
      <c r="G34" s="63"/>
      <c r="H34" s="87"/>
      <c r="I34" s="86"/>
      <c r="K34" s="16">
        <f t="shared" ref="K34" si="25">K31+1</f>
        <v>45895</v>
      </c>
      <c r="L34" s="17" t="str">
        <f t="shared" ref="L34" si="26">TEXT(K34,"(aaa)")</f>
        <v>(火)</v>
      </c>
      <c r="M34" s="64"/>
      <c r="N34" s="60"/>
      <c r="O34" s="127"/>
      <c r="P34" s="62"/>
      <c r="Q34" s="63"/>
      <c r="R34" s="64"/>
      <c r="S34" s="108"/>
    </row>
    <row r="35" spans="1:19" ht="15.75" customHeight="1">
      <c r="A35" s="40"/>
      <c r="B35" s="33"/>
      <c r="C35" s="128" t="s">
        <v>35</v>
      </c>
      <c r="D35" s="80"/>
      <c r="E35" s="27"/>
      <c r="F35" s="82"/>
      <c r="G35" s="71"/>
      <c r="H35" s="38"/>
      <c r="I35" s="43"/>
      <c r="K35" s="40"/>
      <c r="L35" s="33"/>
      <c r="M35" s="59" t="s">
        <v>36</v>
      </c>
      <c r="N35" s="60">
        <v>0.45833333333333331</v>
      </c>
      <c r="O35" s="61" t="s">
        <v>37</v>
      </c>
      <c r="P35" s="62"/>
      <c r="Q35" s="77" t="s">
        <v>38</v>
      </c>
      <c r="R35" s="30"/>
      <c r="S35" s="83"/>
    </row>
    <row r="36" spans="1:19" ht="15.75" customHeight="1" thickBot="1">
      <c r="A36" s="53"/>
      <c r="B36" s="45"/>
      <c r="C36" s="122"/>
      <c r="D36" s="123"/>
      <c r="E36" s="74"/>
      <c r="F36" s="124"/>
      <c r="G36" s="50"/>
      <c r="H36" s="51"/>
      <c r="I36" s="52"/>
      <c r="K36" s="53"/>
      <c r="L36" s="45"/>
      <c r="M36" s="50" t="s">
        <v>39</v>
      </c>
      <c r="N36" s="73">
        <v>0.75</v>
      </c>
      <c r="O36" s="74" t="s">
        <v>26</v>
      </c>
      <c r="P36" s="56"/>
      <c r="Q36" s="50" t="s">
        <v>40</v>
      </c>
      <c r="R36" s="57" t="s">
        <v>41</v>
      </c>
      <c r="S36" s="76"/>
    </row>
    <row r="37" spans="1:19" ht="15.75" customHeight="1">
      <c r="A37" s="16">
        <f>A34+1</f>
        <v>45881</v>
      </c>
      <c r="B37" s="17" t="str">
        <f t="shared" ref="B37" si="27">TEXT(A37,"(aaa)")</f>
        <v>(火)</v>
      </c>
      <c r="C37" s="84"/>
      <c r="D37" s="19"/>
      <c r="E37" s="115"/>
      <c r="F37" s="21"/>
      <c r="G37" s="85"/>
      <c r="H37" s="64"/>
      <c r="I37" s="108"/>
      <c r="K37" s="16">
        <f t="shared" ref="K37" si="28">K34+1</f>
        <v>45896</v>
      </c>
      <c r="L37" s="17" t="str">
        <f t="shared" ref="L37" si="29">TEXT(K37,"(aaa)")</f>
        <v>(水)</v>
      </c>
      <c r="M37" s="64"/>
      <c r="N37" s="80"/>
      <c r="O37" s="81"/>
      <c r="P37" s="82"/>
      <c r="Q37" s="63"/>
      <c r="R37" s="64"/>
      <c r="S37" s="68"/>
    </row>
    <row r="38" spans="1:19" ht="15.75" customHeight="1">
      <c r="A38" s="40"/>
      <c r="B38" s="33"/>
      <c r="C38" s="129" t="s">
        <v>42</v>
      </c>
      <c r="D38" s="130">
        <v>0.54166666666666663</v>
      </c>
      <c r="E38" s="131" t="s">
        <v>26</v>
      </c>
      <c r="F38" s="132">
        <v>0.66666666666666663</v>
      </c>
      <c r="G38" s="66" t="s">
        <v>43</v>
      </c>
      <c r="H38" s="120" t="s">
        <v>44</v>
      </c>
      <c r="I38" s="121"/>
      <c r="K38" s="40"/>
      <c r="L38" s="33"/>
      <c r="M38" s="29" t="s">
        <v>45</v>
      </c>
      <c r="N38" s="35">
        <v>0.66666666666666663</v>
      </c>
      <c r="O38" s="61" t="s">
        <v>37</v>
      </c>
      <c r="P38" s="37">
        <v>0.73333333333333328</v>
      </c>
      <c r="Q38" s="89" t="s">
        <v>46</v>
      </c>
      <c r="R38" s="133"/>
      <c r="S38" s="134"/>
    </row>
    <row r="39" spans="1:19" ht="15.75" customHeight="1" thickBot="1">
      <c r="A39" s="53"/>
      <c r="B39" s="45"/>
      <c r="C39" s="46"/>
      <c r="D39" s="73"/>
      <c r="E39" s="74"/>
      <c r="F39" s="56"/>
      <c r="G39" s="75"/>
      <c r="H39" s="57"/>
      <c r="I39" s="135"/>
      <c r="K39" s="92"/>
      <c r="L39" s="45"/>
      <c r="M39" s="50"/>
      <c r="N39" s="54"/>
      <c r="O39" s="55"/>
      <c r="P39" s="55"/>
      <c r="Q39" s="136"/>
      <c r="R39" s="137"/>
      <c r="S39" s="52"/>
    </row>
    <row r="40" spans="1:19" ht="15.75" customHeight="1">
      <c r="A40" s="16">
        <f>A37+1</f>
        <v>45882</v>
      </c>
      <c r="B40" s="17" t="str">
        <f t="shared" ref="B40" si="30">TEXT(A40,"(aaa)")</f>
        <v>(水)</v>
      </c>
      <c r="C40" s="59"/>
      <c r="D40" s="60"/>
      <c r="E40" s="61"/>
      <c r="F40" s="62"/>
      <c r="G40" s="63"/>
      <c r="H40" s="67"/>
      <c r="I40" s="68"/>
      <c r="K40" s="16">
        <f t="shared" ref="K40" si="31">K37+1</f>
        <v>45897</v>
      </c>
      <c r="L40" s="17" t="str">
        <f t="shared" ref="L40" si="32">TEXT(K40,"(aaa)")</f>
        <v>(木)</v>
      </c>
      <c r="M40" s="25"/>
      <c r="N40" s="117"/>
      <c r="O40" s="138"/>
      <c r="P40" s="139"/>
      <c r="Q40" s="79"/>
      <c r="R40" s="120"/>
      <c r="S40" s="108"/>
    </row>
    <row r="41" spans="1:19" ht="15.75" customHeight="1">
      <c r="A41" s="40"/>
      <c r="B41" s="33"/>
      <c r="C41" s="129"/>
      <c r="D41" s="35"/>
      <c r="E41" s="36"/>
      <c r="F41" s="37"/>
      <c r="G41" s="25"/>
      <c r="H41" s="107"/>
      <c r="I41" s="140"/>
      <c r="K41" s="40"/>
      <c r="L41" s="33"/>
      <c r="M41" s="64" t="s">
        <v>47</v>
      </c>
      <c r="N41" s="35">
        <v>0.72916666666666663</v>
      </c>
      <c r="O41" s="36"/>
      <c r="P41" s="37"/>
      <c r="Q41" s="25" t="s">
        <v>48</v>
      </c>
      <c r="R41" s="90"/>
      <c r="S41" s="31"/>
    </row>
    <row r="42" spans="1:19" ht="15.75" customHeight="1" thickBot="1">
      <c r="A42" s="53"/>
      <c r="B42" s="45"/>
      <c r="C42" s="46"/>
      <c r="D42" s="123"/>
      <c r="E42" s="74"/>
      <c r="F42" s="124"/>
      <c r="G42" s="50"/>
      <c r="H42" s="57"/>
      <c r="I42" s="52"/>
      <c r="K42" s="53"/>
      <c r="L42" s="45"/>
      <c r="M42" s="64"/>
      <c r="N42" s="96"/>
      <c r="O42" s="36"/>
      <c r="P42" s="97"/>
      <c r="Q42" s="50"/>
      <c r="R42" s="90"/>
      <c r="S42" s="76"/>
    </row>
    <row r="43" spans="1:19" ht="15.75" customHeight="1">
      <c r="A43" s="16">
        <f>A40+1</f>
        <v>45883</v>
      </c>
      <c r="B43" s="17" t="str">
        <f t="shared" ref="B43" si="33">TEXT(A43,"(aaa)")</f>
        <v>(木)</v>
      </c>
      <c r="C43" s="59"/>
      <c r="D43" s="60"/>
      <c r="E43" s="36"/>
      <c r="F43" s="62"/>
      <c r="G43" s="63"/>
      <c r="H43" s="64"/>
      <c r="I43" s="68"/>
      <c r="K43" s="16">
        <f t="shared" ref="K43" si="34">K40+1</f>
        <v>45898</v>
      </c>
      <c r="L43" s="17" t="str">
        <f t="shared" ref="L43" si="35">TEXT(K43,"(aaa)")</f>
        <v>(金)</v>
      </c>
      <c r="M43" s="141"/>
      <c r="N43" s="84"/>
      <c r="O43" s="20"/>
      <c r="P43" s="142"/>
      <c r="Q43" s="106"/>
      <c r="R43" s="67"/>
      <c r="S43" s="68"/>
    </row>
    <row r="44" spans="1:19" ht="15.75" customHeight="1">
      <c r="A44" s="40"/>
      <c r="B44" s="143"/>
      <c r="C44" s="129"/>
      <c r="D44" s="35"/>
      <c r="E44" s="36"/>
      <c r="F44" s="37"/>
      <c r="G44" s="25"/>
      <c r="H44" s="30"/>
      <c r="I44" s="43"/>
      <c r="K44" s="40"/>
      <c r="L44" s="33"/>
      <c r="M44" s="144"/>
      <c r="N44" s="78"/>
      <c r="O44" s="27"/>
      <c r="P44" s="145"/>
      <c r="Q44" s="29"/>
      <c r="R44" s="30"/>
      <c r="S44" s="83"/>
    </row>
    <row r="45" spans="1:19" ht="15.75" customHeight="1" thickBot="1">
      <c r="A45" s="53"/>
      <c r="B45" s="146"/>
      <c r="C45" s="46"/>
      <c r="D45" s="123"/>
      <c r="E45" s="74"/>
      <c r="F45" s="124"/>
      <c r="G45" s="50"/>
      <c r="H45" s="57"/>
      <c r="I45" s="58"/>
      <c r="K45" s="92"/>
      <c r="L45" s="45"/>
      <c r="M45" s="147"/>
      <c r="N45" s="72"/>
      <c r="O45" s="74"/>
      <c r="P45" s="148"/>
      <c r="Q45" s="50"/>
      <c r="R45" s="51"/>
      <c r="S45" s="52"/>
    </row>
    <row r="46" spans="1:19" ht="15.75" customHeight="1">
      <c r="A46" s="16">
        <f>A43+1</f>
        <v>45884</v>
      </c>
      <c r="B46" s="17" t="str">
        <f t="shared" ref="B46" si="36">TEXT(A46,"(aaa)")</f>
        <v>(金)</v>
      </c>
      <c r="C46" s="129"/>
      <c r="D46" s="35"/>
      <c r="E46" s="36"/>
      <c r="F46" s="37"/>
      <c r="G46" s="77"/>
      <c r="H46" s="64"/>
      <c r="I46" s="108"/>
      <c r="K46" s="16">
        <f t="shared" ref="K46" si="37">K43+1</f>
        <v>45899</v>
      </c>
      <c r="L46" s="17" t="str">
        <f t="shared" ref="L46" si="38">TEXT(K46,"(aaa)")</f>
        <v>(土)</v>
      </c>
      <c r="M46" s="25"/>
      <c r="N46" s="117"/>
      <c r="O46" s="138"/>
      <c r="P46" s="139"/>
      <c r="Q46" s="79"/>
      <c r="R46" s="120"/>
      <c r="S46" s="108"/>
    </row>
    <row r="47" spans="1:19" ht="15.75" customHeight="1">
      <c r="A47" s="40"/>
      <c r="B47" s="33"/>
      <c r="C47" s="129"/>
      <c r="D47" s="35"/>
      <c r="E47" s="36"/>
      <c r="F47" s="37"/>
      <c r="G47" s="25"/>
      <c r="H47" s="90"/>
      <c r="I47" s="39"/>
      <c r="K47" s="40"/>
      <c r="L47" s="33"/>
      <c r="M47" s="64"/>
      <c r="N47" s="96"/>
      <c r="O47" s="36"/>
      <c r="P47" s="97"/>
      <c r="Q47" s="98"/>
      <c r="R47" s="90"/>
      <c r="S47" s="31"/>
    </row>
    <row r="48" spans="1:19" ht="15.75" customHeight="1" thickBot="1">
      <c r="A48" s="149"/>
      <c r="B48" s="45"/>
      <c r="C48" s="46"/>
      <c r="D48" s="73"/>
      <c r="E48" s="74"/>
      <c r="F48" s="56"/>
      <c r="G48" s="50"/>
      <c r="H48" s="57"/>
      <c r="I48" s="150"/>
      <c r="K48" s="53"/>
      <c r="L48" s="151"/>
      <c r="M48" s="30"/>
      <c r="N48" s="117"/>
      <c r="O48" s="81"/>
      <c r="P48" s="119"/>
      <c r="Q48" s="79"/>
      <c r="R48" s="90"/>
      <c r="S48" s="76"/>
    </row>
    <row r="49" spans="1:19" ht="15.75" customHeight="1">
      <c r="A49" s="10"/>
      <c r="B49" s="10"/>
      <c r="C49" s="10"/>
      <c r="D49" s="10"/>
      <c r="E49" s="10"/>
      <c r="F49" s="10"/>
      <c r="G49" s="10"/>
      <c r="H49" s="152" t="s">
        <v>49</v>
      </c>
      <c r="I49" s="153" t="s">
        <v>50</v>
      </c>
      <c r="K49" s="16">
        <f t="shared" ref="K49" si="39">K46+1</f>
        <v>45900</v>
      </c>
      <c r="L49" s="17" t="str">
        <f t="shared" ref="L49" si="40">TEXT(K49,"(aaa)")</f>
        <v>(日)</v>
      </c>
      <c r="M49" s="85"/>
      <c r="N49" s="154"/>
      <c r="O49" s="155"/>
      <c r="P49" s="156"/>
      <c r="Q49" s="157"/>
      <c r="R49" s="158"/>
      <c r="S49" s="159"/>
    </row>
    <row r="50" spans="1:19" ht="15.75" customHeight="1">
      <c r="A50" s="10"/>
      <c r="B50" s="10"/>
      <c r="C50" s="10"/>
      <c r="D50" s="10"/>
      <c r="E50" s="10"/>
      <c r="F50" s="10"/>
      <c r="G50" s="10"/>
      <c r="I50" s="153" t="s">
        <v>51</v>
      </c>
      <c r="K50" s="40"/>
      <c r="L50" s="33"/>
      <c r="M50" s="59"/>
      <c r="N50" s="96"/>
      <c r="O50" s="36"/>
      <c r="P50" s="97"/>
      <c r="Q50" s="160"/>
      <c r="R50" s="88"/>
      <c r="S50" s="161"/>
    </row>
    <row r="51" spans="1:19" ht="15.75" customHeight="1" thickBot="1">
      <c r="K51" s="149"/>
      <c r="L51" s="45"/>
      <c r="M51" s="162"/>
      <c r="N51" s="54"/>
      <c r="O51" s="74"/>
      <c r="P51" s="125"/>
      <c r="Q51" s="46"/>
      <c r="R51" s="72"/>
      <c r="S51" s="163"/>
    </row>
    <row r="52" spans="1:19" ht="15.75" customHeight="1">
      <c r="S52" s="164" t="s">
        <v>52</v>
      </c>
    </row>
  </sheetData>
  <mergeCells count="1">
    <mergeCell ref="A1:S1"/>
  </mergeCells>
  <phoneticPr fontId="3"/>
  <conditionalFormatting sqref="B4 B7 B10 B13 B16 B19 B22 B25 B28 B31 B34 B37 B40 B43 B46">
    <cfRule type="expression" dxfId="11" priority="3" stopIfTrue="1">
      <formula>WEEKDAY(A4)=7</formula>
    </cfRule>
    <cfRule type="expression" dxfId="10" priority="4" stopIfTrue="1">
      <formula>WEEKDAY(A4)=1</formula>
    </cfRule>
  </conditionalFormatting>
  <conditionalFormatting sqref="L4 L7 L10 L13 L16 L19 L22 L25 L28 L31 L34 L37 L40 L43 L46 L49">
    <cfRule type="expression" dxfId="9" priority="1" stopIfTrue="1">
      <formula>WEEKDAY(K4)=7</formula>
    </cfRule>
    <cfRule type="expression" dxfId="8" priority="2" stopIfTrue="1">
      <formula>WEEKDAY(K4)=1</formula>
    </cfRule>
  </conditionalFormatting>
  <printOptions horizontalCentered="1" verticalCentered="1"/>
  <pageMargins left="0" right="0" top="0" bottom="0" header="0" footer="0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9A6E0-0DC4-4A1E-AFFA-F9BEA56C6BBD}">
  <dimension ref="A1:S52"/>
  <sheetViews>
    <sheetView showGridLines="0" topLeftCell="A11" zoomScale="85" zoomScaleNormal="85" workbookViewId="0">
      <selection activeCell="C29" sqref="C29"/>
    </sheetView>
  </sheetViews>
  <sheetFormatPr defaultRowHeight="13.5"/>
  <cols>
    <col min="1" max="1" width="3.375" style="2" customWidth="1"/>
    <col min="2" max="2" width="4.875" style="2" customWidth="1"/>
    <col min="3" max="3" width="25.625" style="2" customWidth="1"/>
    <col min="4" max="4" width="5.625" style="2" customWidth="1"/>
    <col min="5" max="5" width="2.875" style="2" customWidth="1"/>
    <col min="6" max="6" width="5.625" style="2" customWidth="1"/>
    <col min="7" max="8" width="15.625" style="2" customWidth="1"/>
    <col min="9" max="9" width="25.625" style="2" customWidth="1"/>
    <col min="10" max="10" width="3.625" style="2" customWidth="1"/>
    <col min="11" max="11" width="3.375" style="2" customWidth="1"/>
    <col min="12" max="12" width="4.875" style="2" customWidth="1"/>
    <col min="13" max="13" width="25.625" style="2" customWidth="1"/>
    <col min="14" max="14" width="5.625" style="2" customWidth="1"/>
    <col min="15" max="15" width="2.75" style="2" customWidth="1"/>
    <col min="16" max="16" width="5.625" style="2" customWidth="1"/>
    <col min="17" max="18" width="15.625" style="2" customWidth="1"/>
    <col min="19" max="19" width="25.625" style="2" customWidth="1"/>
    <col min="20" max="16384" width="9" style="2"/>
  </cols>
  <sheetData>
    <row r="1" spans="1:19" ht="36" customHeight="1">
      <c r="A1" s="1" t="str">
        <f>DBCS("令和"&amp;[1]基本情報!$B$2&amp;"年度東京税理士会日本橋支部"&amp;MONTH([1]基本情報!A10)&amp;"月行事予定表")</f>
        <v>令和７年度東京税理士会日本橋支部９月行事予定表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customHeight="1" thickBot="1">
      <c r="A2" s="3"/>
      <c r="B2" s="4"/>
      <c r="C2" s="4"/>
      <c r="D2" s="4"/>
      <c r="E2" s="4"/>
      <c r="F2" s="4"/>
      <c r="G2" s="4"/>
      <c r="H2" s="4"/>
      <c r="I2" s="5"/>
      <c r="K2" s="4"/>
      <c r="L2" s="4"/>
      <c r="M2" s="4"/>
      <c r="N2" s="4"/>
      <c r="O2" s="4"/>
      <c r="P2" s="4"/>
      <c r="Q2" s="4"/>
      <c r="R2" s="4"/>
      <c r="S2" s="6">
        <f ca="1">TODAY()</f>
        <v>45870</v>
      </c>
    </row>
    <row r="3" spans="1:19" ht="15.75" customHeight="1" thickBot="1">
      <c r="A3" s="7" t="s">
        <v>0</v>
      </c>
      <c r="B3" s="8" t="s">
        <v>1</v>
      </c>
      <c r="C3" s="9" t="s">
        <v>2</v>
      </c>
      <c r="D3" s="10"/>
      <c r="E3" s="9" t="s">
        <v>3</v>
      </c>
      <c r="F3" s="9"/>
      <c r="G3" s="9" t="s">
        <v>4</v>
      </c>
      <c r="H3" s="11" t="s">
        <v>5</v>
      </c>
      <c r="I3" s="12" t="s">
        <v>6</v>
      </c>
      <c r="J3" s="13"/>
      <c r="K3" s="7" t="s">
        <v>0</v>
      </c>
      <c r="L3" s="8" t="s">
        <v>1</v>
      </c>
      <c r="M3" s="9" t="s">
        <v>2</v>
      </c>
      <c r="N3" s="11" t="s">
        <v>7</v>
      </c>
      <c r="O3" s="14"/>
      <c r="P3" s="15"/>
      <c r="Q3" s="9" t="s">
        <v>4</v>
      </c>
      <c r="R3" s="11" t="s">
        <v>5</v>
      </c>
      <c r="S3" s="12" t="s">
        <v>8</v>
      </c>
    </row>
    <row r="4" spans="1:19" ht="15.75" customHeight="1">
      <c r="A4" s="16">
        <f>[1]基本情報!A10</f>
        <v>45901</v>
      </c>
      <c r="B4" s="17" t="str">
        <f>TEXT(A4,"(aaa)")</f>
        <v>(月)</v>
      </c>
      <c r="C4" s="18"/>
      <c r="D4" s="19"/>
      <c r="E4" s="20"/>
      <c r="F4" s="21"/>
      <c r="G4" s="22"/>
      <c r="H4" s="23"/>
      <c r="I4" s="24"/>
      <c r="K4" s="16">
        <f>A46+1</f>
        <v>45916</v>
      </c>
      <c r="L4" s="17" t="str">
        <f>TEXT(K4,"(aaa)")</f>
        <v>(火)</v>
      </c>
      <c r="M4" s="25"/>
      <c r="N4" s="26"/>
      <c r="O4" s="27"/>
      <c r="P4" s="28"/>
      <c r="Q4" s="29"/>
      <c r="R4" s="30"/>
      <c r="S4" s="31" t="s">
        <v>53</v>
      </c>
    </row>
    <row r="5" spans="1:19" ht="15.75" customHeight="1">
      <c r="A5" s="32"/>
      <c r="B5" s="33"/>
      <c r="C5" s="34" t="s">
        <v>54</v>
      </c>
      <c r="D5" s="35">
        <v>0.58333333333333337</v>
      </c>
      <c r="E5" s="36" t="s">
        <v>10</v>
      </c>
      <c r="F5" s="37">
        <v>0.77083333333333337</v>
      </c>
      <c r="G5" s="25" t="s">
        <v>55</v>
      </c>
      <c r="H5" s="38"/>
      <c r="I5" s="39"/>
      <c r="K5" s="40"/>
      <c r="L5" s="33"/>
      <c r="N5" s="35"/>
      <c r="O5" s="42"/>
      <c r="P5" s="37"/>
      <c r="Q5" s="25"/>
      <c r="R5" s="38"/>
      <c r="S5" s="43"/>
    </row>
    <row r="6" spans="1:19" ht="15.75" customHeight="1" thickBot="1">
      <c r="A6" s="44"/>
      <c r="B6" s="45"/>
      <c r="C6" s="72"/>
      <c r="D6" s="47"/>
      <c r="E6" s="48"/>
      <c r="F6" s="49"/>
      <c r="G6" s="50"/>
      <c r="H6" s="51"/>
      <c r="I6" s="52"/>
      <c r="K6" s="53"/>
      <c r="L6" s="45"/>
      <c r="M6" s="51"/>
      <c r="N6" s="54"/>
      <c r="O6" s="55"/>
      <c r="P6" s="56"/>
      <c r="Q6" s="50"/>
      <c r="R6" s="57"/>
      <c r="S6" s="58"/>
    </row>
    <row r="7" spans="1:19" ht="15.75" customHeight="1">
      <c r="A7" s="16">
        <f>A4+1</f>
        <v>45902</v>
      </c>
      <c r="B7" s="17" t="str">
        <f t="shared" ref="B7" si="0">TEXT(A7,"(aaa)")</f>
        <v>(火)</v>
      </c>
      <c r="C7" s="59"/>
      <c r="D7" s="60"/>
      <c r="E7" s="61"/>
      <c r="F7" s="62"/>
      <c r="G7" s="63"/>
      <c r="H7" s="64"/>
      <c r="I7" s="65"/>
      <c r="K7" s="16">
        <f>K4+1</f>
        <v>45917</v>
      </c>
      <c r="L7" s="17" t="str">
        <f t="shared" ref="L7" si="1">TEXT(K7,"(aaa)")</f>
        <v>(水)</v>
      </c>
      <c r="M7" s="64"/>
      <c r="N7" s="60"/>
      <c r="O7" s="27"/>
      <c r="P7" s="62"/>
      <c r="Q7" s="66"/>
      <c r="R7" s="67"/>
      <c r="S7" s="68"/>
    </row>
    <row r="8" spans="1:19" ht="15.75" customHeight="1">
      <c r="A8" s="40"/>
      <c r="B8" s="33"/>
      <c r="C8" s="59"/>
      <c r="D8" s="60"/>
      <c r="E8" s="61"/>
      <c r="F8" s="62"/>
      <c r="G8" s="63"/>
      <c r="H8" s="38"/>
      <c r="I8" s="43"/>
      <c r="K8" s="40"/>
      <c r="L8" s="33"/>
      <c r="M8" s="34" t="s">
        <v>56</v>
      </c>
      <c r="N8" s="165">
        <v>0.54166666666666663</v>
      </c>
      <c r="O8" s="166" t="s">
        <v>26</v>
      </c>
      <c r="P8" s="167">
        <v>0.625</v>
      </c>
      <c r="Q8" s="25" t="s">
        <v>57</v>
      </c>
      <c r="R8" s="38" t="s">
        <v>58</v>
      </c>
      <c r="S8" s="65"/>
    </row>
    <row r="9" spans="1:19" ht="15.75" customHeight="1" thickBot="1">
      <c r="A9" s="53"/>
      <c r="B9" s="45"/>
      <c r="C9" s="72"/>
      <c r="D9" s="73"/>
      <c r="E9" s="74"/>
      <c r="F9" s="56"/>
      <c r="G9" s="75"/>
      <c r="H9" s="57"/>
      <c r="I9" s="76"/>
      <c r="K9" s="53"/>
      <c r="L9" s="45"/>
      <c r="M9" s="51" t="s">
        <v>59</v>
      </c>
      <c r="N9" s="73">
        <v>0.39652777777777776</v>
      </c>
      <c r="O9" s="74"/>
      <c r="P9" s="56"/>
      <c r="Q9" s="75" t="s">
        <v>60</v>
      </c>
      <c r="R9" s="51" t="s">
        <v>61</v>
      </c>
      <c r="S9" s="52"/>
    </row>
    <row r="10" spans="1:19" ht="15.75" customHeight="1">
      <c r="A10" s="16">
        <f>A7+1</f>
        <v>45903</v>
      </c>
      <c r="B10" s="17" t="str">
        <f t="shared" ref="B10" si="2">TEXT(A10,"(aaa)")</f>
        <v>(水)</v>
      </c>
      <c r="C10" s="34"/>
      <c r="D10" s="35"/>
      <c r="E10" s="36"/>
      <c r="F10" s="37"/>
      <c r="G10" s="25"/>
      <c r="H10" s="38"/>
      <c r="I10" s="68"/>
      <c r="K10" s="16">
        <f>K7+1</f>
        <v>45918</v>
      </c>
      <c r="L10" s="17" t="str">
        <f t="shared" ref="L10" si="3">TEXT(K10,"(aaa)")</f>
        <v>(木)</v>
      </c>
      <c r="M10" s="77" t="s">
        <v>62</v>
      </c>
      <c r="N10" s="35">
        <v>0.58333333333333337</v>
      </c>
      <c r="O10" s="36" t="s">
        <v>26</v>
      </c>
      <c r="P10" s="37">
        <v>0.70833333333333337</v>
      </c>
      <c r="Q10" s="25" t="s">
        <v>63</v>
      </c>
      <c r="R10" s="87"/>
      <c r="S10" s="65"/>
    </row>
    <row r="11" spans="1:19" ht="15.75" customHeight="1">
      <c r="A11" s="40"/>
      <c r="B11" s="33"/>
      <c r="C11" s="34" t="s">
        <v>56</v>
      </c>
      <c r="D11" s="165">
        <v>0.54166666666666663</v>
      </c>
      <c r="E11" s="166" t="s">
        <v>26</v>
      </c>
      <c r="F11" s="167">
        <v>0.625</v>
      </c>
      <c r="G11" s="25" t="s">
        <v>57</v>
      </c>
      <c r="H11" s="38" t="s">
        <v>64</v>
      </c>
      <c r="I11" s="65"/>
      <c r="K11" s="40"/>
      <c r="L11" s="33"/>
      <c r="M11" s="95" t="s">
        <v>65</v>
      </c>
      <c r="N11" s="96">
        <v>0.5625</v>
      </c>
      <c r="O11" s="36" t="s">
        <v>26</v>
      </c>
      <c r="P11" s="97">
        <v>0.6875</v>
      </c>
      <c r="Q11" s="160" t="s">
        <v>66</v>
      </c>
      <c r="R11" s="91" t="s">
        <v>67</v>
      </c>
      <c r="S11" s="83"/>
    </row>
    <row r="12" spans="1:19" ht="15.75" customHeight="1" thickBot="1">
      <c r="A12" s="53"/>
      <c r="B12" s="45"/>
      <c r="C12" s="72"/>
      <c r="D12" s="73"/>
      <c r="E12" s="74"/>
      <c r="F12" s="56"/>
      <c r="G12" s="75"/>
      <c r="H12" s="51"/>
      <c r="I12" s="52"/>
      <c r="K12" s="53"/>
      <c r="L12" s="45"/>
      <c r="M12" s="51" t="s">
        <v>68</v>
      </c>
      <c r="N12" s="73"/>
      <c r="O12" s="74"/>
      <c r="P12" s="56"/>
      <c r="Q12" s="75"/>
      <c r="R12" s="57"/>
      <c r="S12" s="76"/>
    </row>
    <row r="13" spans="1:19" ht="15.75" customHeight="1">
      <c r="A13" s="16">
        <f>A10+1</f>
        <v>45904</v>
      </c>
      <c r="B13" s="17" t="str">
        <f t="shared" ref="B13" si="4">TEXT(A13,"(aaa)")</f>
        <v>(木)</v>
      </c>
      <c r="C13" s="95"/>
      <c r="D13" s="96"/>
      <c r="E13" s="36"/>
      <c r="F13" s="97"/>
      <c r="G13" s="160"/>
      <c r="H13" s="67"/>
      <c r="I13" s="86"/>
      <c r="K13" s="16">
        <f>K10+1</f>
        <v>45919</v>
      </c>
      <c r="L13" s="17" t="str">
        <f t="shared" ref="L13" si="5">TEXT(K13,"(aaa)")</f>
        <v>(金)</v>
      </c>
      <c r="M13" s="84"/>
      <c r="N13" s="19"/>
      <c r="O13" s="20"/>
      <c r="P13" s="21"/>
      <c r="Q13" s="103"/>
      <c r="R13" s="87"/>
      <c r="S13" s="68"/>
    </row>
    <row r="14" spans="1:19" ht="15.75" customHeight="1">
      <c r="A14" s="40"/>
      <c r="B14" s="33"/>
      <c r="C14" s="88"/>
      <c r="D14" s="80"/>
      <c r="E14" s="81"/>
      <c r="F14" s="82"/>
      <c r="G14" s="89"/>
      <c r="H14" s="90"/>
      <c r="I14" s="83"/>
      <c r="K14" s="32"/>
      <c r="L14" s="168"/>
      <c r="M14" s="109"/>
      <c r="N14" s="35"/>
      <c r="O14" s="36"/>
      <c r="P14" s="37"/>
      <c r="Q14" s="25"/>
      <c r="R14" s="107"/>
      <c r="S14" s="39"/>
    </row>
    <row r="15" spans="1:19" ht="15.75" customHeight="1" thickBot="1">
      <c r="A15" s="53"/>
      <c r="B15" s="45"/>
      <c r="C15" s="46"/>
      <c r="D15" s="73"/>
      <c r="E15" s="74"/>
      <c r="F15" s="56"/>
      <c r="G15" s="46"/>
      <c r="H15" s="51"/>
      <c r="I15" s="52"/>
      <c r="K15" s="32"/>
      <c r="L15" s="168"/>
      <c r="M15" s="34"/>
      <c r="N15" s="35"/>
      <c r="O15" s="36"/>
      <c r="P15" s="37"/>
      <c r="Q15" s="25"/>
      <c r="R15" s="107"/>
      <c r="S15" s="39"/>
    </row>
    <row r="16" spans="1:19" ht="15.75" customHeight="1">
      <c r="A16" s="16">
        <f>A13+1</f>
        <v>45905</v>
      </c>
      <c r="B16" s="17" t="str">
        <f t="shared" ref="B16" si="6">TEXT(A16,"(aaa)")</f>
        <v>(金)</v>
      </c>
      <c r="C16" s="59"/>
      <c r="D16" s="60"/>
      <c r="E16" s="61"/>
      <c r="F16" s="62"/>
      <c r="G16" s="63"/>
      <c r="H16" s="64"/>
      <c r="I16" s="68"/>
      <c r="K16" s="32"/>
      <c r="L16" s="168"/>
      <c r="M16" s="95"/>
      <c r="N16" s="35"/>
      <c r="O16" s="36"/>
      <c r="P16" s="37"/>
      <c r="Q16" s="25"/>
      <c r="R16" s="107"/>
      <c r="S16" s="39"/>
    </row>
    <row r="17" spans="1:19" ht="15.75" customHeight="1" thickBot="1">
      <c r="A17" s="40"/>
      <c r="B17" s="33"/>
      <c r="C17" s="129" t="s">
        <v>69</v>
      </c>
      <c r="D17" s="35">
        <v>0.75</v>
      </c>
      <c r="E17" s="36" t="s">
        <v>26</v>
      </c>
      <c r="F17" s="37"/>
      <c r="G17" s="25" t="s">
        <v>70</v>
      </c>
      <c r="H17" s="107"/>
      <c r="I17" s="31"/>
      <c r="K17" s="92"/>
      <c r="L17" s="45"/>
      <c r="M17" s="46"/>
      <c r="N17" s="73"/>
      <c r="O17" s="74"/>
      <c r="P17" s="56"/>
      <c r="Q17" s="75"/>
      <c r="R17" s="57"/>
      <c r="S17" s="65"/>
    </row>
    <row r="18" spans="1:19" ht="15.75" customHeight="1" thickBot="1">
      <c r="A18" s="53"/>
      <c r="B18" s="45"/>
      <c r="C18" s="88"/>
      <c r="D18" s="80"/>
      <c r="E18" s="81"/>
      <c r="F18" s="82"/>
      <c r="G18" s="89"/>
      <c r="H18" s="90"/>
      <c r="I18" s="76"/>
      <c r="K18" s="16">
        <f>K13+1</f>
        <v>45920</v>
      </c>
      <c r="L18" s="17" t="str">
        <f t="shared" ref="L18" si="7">TEXT(K18,"(aaa)")</f>
        <v>(土)</v>
      </c>
      <c r="M18" s="64"/>
      <c r="N18" s="60"/>
      <c r="O18" s="61"/>
      <c r="P18" s="62"/>
      <c r="Q18" s="63"/>
      <c r="R18" s="91"/>
      <c r="S18" s="86"/>
    </row>
    <row r="19" spans="1:19" ht="15.75" customHeight="1">
      <c r="A19" s="16">
        <f>A16+1</f>
        <v>45906</v>
      </c>
      <c r="B19" s="17" t="str">
        <f t="shared" ref="B19" si="8">TEXT(A19,"(aaa)")</f>
        <v>(土)</v>
      </c>
      <c r="C19" s="103"/>
      <c r="D19" s="19"/>
      <c r="E19" s="20"/>
      <c r="F19" s="21"/>
      <c r="G19" s="104"/>
      <c r="H19" s="105"/>
      <c r="I19" s="86"/>
      <c r="K19" s="40"/>
      <c r="L19" s="33"/>
      <c r="M19" s="169"/>
      <c r="N19" s="96"/>
      <c r="O19" s="36"/>
      <c r="P19" s="97"/>
      <c r="Q19" s="98"/>
      <c r="R19" s="38"/>
      <c r="S19" s="31"/>
    </row>
    <row r="20" spans="1:19" ht="15.75" customHeight="1" thickBot="1">
      <c r="A20" s="40"/>
      <c r="B20" s="33"/>
      <c r="C20" s="59"/>
      <c r="D20" s="60"/>
      <c r="E20" s="61"/>
      <c r="F20" s="62"/>
      <c r="G20" s="77"/>
      <c r="H20" s="107"/>
      <c r="I20" s="43"/>
      <c r="K20" s="53"/>
      <c r="L20" s="45"/>
      <c r="M20" s="50"/>
      <c r="N20" s="73"/>
      <c r="O20" s="36"/>
      <c r="P20" s="56"/>
      <c r="Q20" s="50"/>
      <c r="R20" s="57"/>
      <c r="S20" s="52"/>
    </row>
    <row r="21" spans="1:19" ht="15.75" customHeight="1" thickBot="1">
      <c r="A21" s="53"/>
      <c r="B21" s="45"/>
      <c r="C21" s="72"/>
      <c r="D21" s="73"/>
      <c r="E21" s="74"/>
      <c r="F21" s="56"/>
      <c r="G21" s="75"/>
      <c r="H21" s="51"/>
      <c r="I21" s="52"/>
      <c r="K21" s="16">
        <f t="shared" ref="K21" si="9">K18+1</f>
        <v>45921</v>
      </c>
      <c r="L21" s="17" t="str">
        <f t="shared" ref="L21" si="10">TEXT(K21,"(aaa)")</f>
        <v>(日)</v>
      </c>
      <c r="M21" s="67"/>
      <c r="N21" s="19"/>
      <c r="O21" s="20"/>
      <c r="P21" s="21"/>
      <c r="Q21" s="85"/>
      <c r="R21" s="67"/>
      <c r="S21" s="86"/>
    </row>
    <row r="22" spans="1:19" ht="15.75" customHeight="1">
      <c r="A22" s="16">
        <f>A19+1</f>
        <v>45907</v>
      </c>
      <c r="B22" s="17" t="str">
        <f t="shared" ref="B22" si="11">TEXT(A22,"(aaa)")</f>
        <v>(日)</v>
      </c>
      <c r="C22" s="109"/>
      <c r="D22" s="35"/>
      <c r="E22" s="36"/>
      <c r="F22" s="37"/>
      <c r="G22" s="77"/>
      <c r="H22" s="38"/>
      <c r="I22" s="43"/>
      <c r="K22" s="40"/>
      <c r="L22" s="33"/>
      <c r="M22" s="64"/>
      <c r="N22" s="60"/>
      <c r="O22" s="36"/>
      <c r="P22" s="62"/>
      <c r="Q22" s="63"/>
      <c r="R22" s="91"/>
      <c r="S22" s="108"/>
    </row>
    <row r="23" spans="1:19" ht="15.75" customHeight="1" thickBot="1">
      <c r="A23" s="40"/>
      <c r="B23" s="33"/>
      <c r="C23" s="78"/>
      <c r="D23" s="69"/>
      <c r="E23" s="27"/>
      <c r="F23" s="28"/>
      <c r="G23" s="71"/>
      <c r="H23" s="38"/>
      <c r="I23" s="43"/>
      <c r="K23" s="92"/>
      <c r="L23" s="45"/>
      <c r="M23" s="51"/>
      <c r="N23" s="73"/>
      <c r="O23" s="74"/>
      <c r="P23" s="56"/>
      <c r="Q23" s="75"/>
      <c r="R23" s="51"/>
      <c r="S23" s="52"/>
    </row>
    <row r="24" spans="1:19" ht="15.75" customHeight="1" thickBot="1">
      <c r="A24" s="53"/>
      <c r="B24" s="45"/>
      <c r="C24" s="72"/>
      <c r="D24" s="73"/>
      <c r="E24" s="170"/>
      <c r="F24" s="56"/>
      <c r="G24" s="75"/>
      <c r="H24" s="90"/>
      <c r="I24" s="76"/>
      <c r="K24" s="16">
        <f t="shared" ref="K24" si="12">K21+1</f>
        <v>45922</v>
      </c>
      <c r="L24" s="17" t="str">
        <f t="shared" ref="L24" si="13">TEXT(K24,"(aaa)")</f>
        <v>(月)</v>
      </c>
      <c r="M24" s="110"/>
      <c r="N24" s="60"/>
      <c r="O24" s="61"/>
      <c r="P24" s="62"/>
      <c r="Q24" s="63"/>
      <c r="R24" s="64"/>
      <c r="S24" s="65"/>
    </row>
    <row r="25" spans="1:19" ht="15.75" customHeight="1">
      <c r="A25" s="16">
        <f>A22+1</f>
        <v>45908</v>
      </c>
      <c r="B25" s="17" t="str">
        <f t="shared" ref="B25" si="14">TEXT(A25,"(aaa)")</f>
        <v>(月)</v>
      </c>
      <c r="C25" s="103"/>
      <c r="D25" s="19"/>
      <c r="E25" s="20"/>
      <c r="F25" s="21"/>
      <c r="G25" s="106"/>
      <c r="H25" s="87"/>
      <c r="I25" s="86" t="s">
        <v>71</v>
      </c>
      <c r="K25" s="40"/>
      <c r="L25" s="33"/>
      <c r="N25" s="69"/>
      <c r="O25" s="27"/>
      <c r="P25" s="28"/>
      <c r="Q25" s="71"/>
      <c r="R25" s="30"/>
      <c r="S25" s="83"/>
    </row>
    <row r="26" spans="1:19" ht="15.75" customHeight="1" thickBot="1">
      <c r="A26" s="40"/>
      <c r="B26" s="33"/>
      <c r="C26" s="129" t="s">
        <v>31</v>
      </c>
      <c r="D26" s="35"/>
      <c r="E26" s="36"/>
      <c r="F26" s="37"/>
      <c r="G26" s="25"/>
      <c r="H26" s="64"/>
      <c r="I26" s="39"/>
      <c r="K26" s="53"/>
      <c r="L26" s="45"/>
      <c r="M26" s="51"/>
      <c r="N26" s="73"/>
      <c r="O26" s="74"/>
      <c r="P26" s="56"/>
      <c r="Q26" s="75"/>
      <c r="R26" s="90"/>
      <c r="S26" s="76"/>
    </row>
    <row r="27" spans="1:19" ht="15.75" customHeight="1" thickBot="1">
      <c r="A27" s="53"/>
      <c r="B27" s="45"/>
      <c r="C27" s="113"/>
      <c r="D27" s="47"/>
      <c r="E27" s="48"/>
      <c r="F27" s="49"/>
      <c r="G27" s="114"/>
      <c r="H27" s="51"/>
      <c r="I27" s="52"/>
      <c r="K27" s="16">
        <f t="shared" ref="K27" si="15">K24+1</f>
        <v>45923</v>
      </c>
      <c r="L27" s="126" t="str">
        <f t="shared" ref="L27" si="16">TEXT(K27,"(aaa)")</f>
        <v>(火)</v>
      </c>
      <c r="M27" s="111"/>
      <c r="N27" s="112"/>
      <c r="O27" s="20"/>
      <c r="P27" s="21"/>
      <c r="Q27" s="85"/>
      <c r="R27" s="67"/>
      <c r="S27" s="86"/>
    </row>
    <row r="28" spans="1:19" ht="15.75" customHeight="1">
      <c r="A28" s="16">
        <f>A25+1</f>
        <v>45909</v>
      </c>
      <c r="B28" s="17" t="str">
        <f t="shared" ref="B28" si="17">TEXT(A28,"(aaa)")</f>
        <v>(火)</v>
      </c>
      <c r="C28" s="129"/>
      <c r="D28" s="35"/>
      <c r="E28" s="36"/>
      <c r="F28" s="37"/>
      <c r="G28" s="85"/>
      <c r="H28" s="38"/>
      <c r="I28" s="108" t="s">
        <v>72</v>
      </c>
      <c r="K28" s="40"/>
      <c r="L28" s="33"/>
      <c r="M28" s="171" t="s">
        <v>73</v>
      </c>
      <c r="N28" s="35"/>
      <c r="O28" s="36"/>
      <c r="P28" s="37"/>
      <c r="Q28" s="71"/>
      <c r="R28" s="30"/>
      <c r="S28" s="31"/>
    </row>
    <row r="29" spans="1:19" ht="15.75" customHeight="1" thickBot="1">
      <c r="A29" s="40"/>
      <c r="B29" s="33"/>
      <c r="C29" s="129"/>
      <c r="D29" s="35"/>
      <c r="E29" s="36"/>
      <c r="F29" s="37"/>
      <c r="G29" s="25"/>
      <c r="H29" s="90"/>
      <c r="I29" s="31"/>
      <c r="K29" s="92"/>
      <c r="L29" s="45"/>
      <c r="M29" s="51" t="s">
        <v>74</v>
      </c>
      <c r="N29" s="73"/>
      <c r="O29" s="74"/>
      <c r="P29" s="56"/>
      <c r="Q29" s="75"/>
      <c r="R29" s="57" t="s">
        <v>75</v>
      </c>
      <c r="S29" s="58"/>
    </row>
    <row r="30" spans="1:19" ht="15.75" customHeight="1" thickBot="1">
      <c r="A30" s="53"/>
      <c r="B30" s="45"/>
      <c r="C30" s="46"/>
      <c r="D30" s="73"/>
      <c r="E30" s="74"/>
      <c r="F30" s="56"/>
      <c r="G30" s="50"/>
      <c r="H30" s="90"/>
      <c r="I30" s="76"/>
      <c r="K30" s="16">
        <f t="shared" ref="K30" si="18">K27+1</f>
        <v>45924</v>
      </c>
      <c r="L30" s="17" t="str">
        <f t="shared" ref="L30" si="19">TEXT(K30,"(aaa)")</f>
        <v>(水)</v>
      </c>
      <c r="M30" s="30"/>
      <c r="N30" s="60"/>
      <c r="O30" s="61"/>
      <c r="P30" s="62"/>
      <c r="Q30" s="71"/>
      <c r="R30" s="116"/>
      <c r="S30" s="108"/>
    </row>
    <row r="31" spans="1:19" ht="15.75" customHeight="1">
      <c r="A31" s="16">
        <f>A28+1</f>
        <v>45910</v>
      </c>
      <c r="B31" s="17" t="str">
        <f t="shared" ref="B31" si="20">TEXT(A31,"(aaa)")</f>
        <v>(水)</v>
      </c>
      <c r="C31" s="103"/>
      <c r="D31" s="19"/>
      <c r="E31" s="20"/>
      <c r="F31" s="21"/>
      <c r="G31" s="85"/>
      <c r="H31" s="67"/>
      <c r="I31" s="86" t="s">
        <v>76</v>
      </c>
      <c r="K31" s="40"/>
      <c r="L31" s="33"/>
      <c r="M31" s="168"/>
      <c r="N31" s="69"/>
      <c r="O31" s="118"/>
      <c r="P31" s="119"/>
      <c r="Q31" s="79"/>
      <c r="R31" s="120"/>
      <c r="S31" s="121"/>
    </row>
    <row r="32" spans="1:19" ht="15.75" customHeight="1" thickBot="1">
      <c r="A32" s="40"/>
      <c r="B32" s="33"/>
      <c r="C32" s="34" t="s">
        <v>77</v>
      </c>
      <c r="D32" s="35">
        <v>0.5625</v>
      </c>
      <c r="E32" s="36" t="s">
        <v>10</v>
      </c>
      <c r="F32" s="37">
        <v>0.6875</v>
      </c>
      <c r="G32" s="172" t="s">
        <v>29</v>
      </c>
      <c r="H32" s="38" t="s">
        <v>78</v>
      </c>
      <c r="I32" s="43"/>
      <c r="K32" s="53"/>
      <c r="L32" s="45"/>
      <c r="M32" s="64"/>
      <c r="N32" s="73"/>
      <c r="O32" s="36"/>
      <c r="P32" s="56"/>
      <c r="Q32" s="50"/>
      <c r="R32" s="57"/>
      <c r="S32" s="121"/>
    </row>
    <row r="33" spans="1:19" ht="15.75" customHeight="1" thickBot="1">
      <c r="A33" s="53"/>
      <c r="B33" s="45"/>
      <c r="C33" s="122"/>
      <c r="D33" s="123"/>
      <c r="E33" s="74"/>
      <c r="F33" s="124"/>
      <c r="G33" s="50"/>
      <c r="H33" s="51"/>
      <c r="I33" s="52"/>
      <c r="K33" s="16">
        <f t="shared" ref="K33" si="21">K30+1</f>
        <v>45925</v>
      </c>
      <c r="L33" s="17" t="str">
        <f t="shared" ref="L33" si="22">TEXT(K33,"(aaa)")</f>
        <v>(木)</v>
      </c>
      <c r="M33" s="106"/>
      <c r="N33" s="19"/>
      <c r="O33" s="20"/>
      <c r="P33" s="21"/>
      <c r="Q33" s="106"/>
      <c r="R33" s="64"/>
      <c r="S33" s="86"/>
    </row>
    <row r="34" spans="1:19" ht="15.75" customHeight="1">
      <c r="A34" s="16">
        <f>A31+1</f>
        <v>45911</v>
      </c>
      <c r="B34" s="17" t="str">
        <f t="shared" ref="B34" si="23">TEXT(A34,"(aaa)")</f>
        <v>(木)</v>
      </c>
      <c r="C34" s="34"/>
      <c r="D34" s="35"/>
      <c r="E34" s="36"/>
      <c r="F34" s="37"/>
      <c r="G34" s="172"/>
      <c r="H34" s="38"/>
      <c r="I34" s="86"/>
      <c r="K34" s="40"/>
      <c r="L34" s="33"/>
      <c r="M34" s="30" t="s">
        <v>79</v>
      </c>
      <c r="N34" s="60">
        <v>0.4375</v>
      </c>
      <c r="O34" s="36" t="s">
        <v>26</v>
      </c>
      <c r="P34" s="62">
        <v>0.47916666666666669</v>
      </c>
      <c r="Q34" s="63" t="s">
        <v>80</v>
      </c>
      <c r="R34" s="38"/>
      <c r="S34" s="43"/>
    </row>
    <row r="35" spans="1:19" ht="15.75" customHeight="1" thickBot="1">
      <c r="A35" s="40"/>
      <c r="B35" s="33"/>
      <c r="C35" s="78"/>
      <c r="D35" s="80"/>
      <c r="E35" s="27"/>
      <c r="F35" s="82"/>
      <c r="G35" s="71"/>
      <c r="H35" s="38"/>
      <c r="I35" s="43"/>
      <c r="K35" s="92"/>
      <c r="L35" s="45"/>
      <c r="M35" s="51"/>
      <c r="N35" s="54"/>
      <c r="O35" s="74"/>
      <c r="P35" s="125"/>
      <c r="Q35" s="75"/>
      <c r="R35" s="51"/>
      <c r="S35" s="52"/>
    </row>
    <row r="36" spans="1:19" ht="15.75" customHeight="1" thickBot="1">
      <c r="A36" s="53"/>
      <c r="B36" s="45"/>
      <c r="C36" s="95"/>
      <c r="D36" s="96"/>
      <c r="E36" s="36"/>
      <c r="F36" s="97"/>
      <c r="G36" s="160"/>
      <c r="H36" s="51"/>
      <c r="I36" s="52"/>
      <c r="K36" s="16">
        <f t="shared" ref="K36" si="24">K33+1</f>
        <v>45926</v>
      </c>
      <c r="L36" s="17" t="str">
        <f t="shared" ref="L36" si="25">TEXT(K36,"(aaa)")</f>
        <v>(金)</v>
      </c>
      <c r="M36" s="64"/>
      <c r="N36" s="60"/>
      <c r="O36" s="127"/>
      <c r="P36" s="62"/>
      <c r="Q36" s="63"/>
      <c r="R36" s="64"/>
      <c r="S36" s="108"/>
    </row>
    <row r="37" spans="1:19" ht="15.75" customHeight="1">
      <c r="A37" s="16">
        <f>A34+1</f>
        <v>45912</v>
      </c>
      <c r="B37" s="17" t="str">
        <f t="shared" ref="B37" si="26">TEXT(A37,"(aaa)")</f>
        <v>(金)</v>
      </c>
      <c r="C37" s="84" t="s">
        <v>81</v>
      </c>
      <c r="D37" s="19">
        <v>0.63541666666666663</v>
      </c>
      <c r="E37" s="115" t="s">
        <v>26</v>
      </c>
      <c r="F37" s="21">
        <v>0.66666666666666663</v>
      </c>
      <c r="G37" s="85" t="s">
        <v>21</v>
      </c>
      <c r="H37" s="64"/>
      <c r="I37" s="108"/>
      <c r="K37" s="40"/>
      <c r="L37" s="33"/>
      <c r="M37" s="2" t="s">
        <v>82</v>
      </c>
      <c r="N37" s="69">
        <v>0.60416666666666663</v>
      </c>
      <c r="O37" s="36" t="s">
        <v>10</v>
      </c>
      <c r="P37" s="28">
        <v>0.70833333333333337</v>
      </c>
      <c r="Q37" s="29" t="s">
        <v>21</v>
      </c>
      <c r="R37" s="30"/>
      <c r="S37" s="83"/>
    </row>
    <row r="38" spans="1:19" ht="15.75" customHeight="1" thickBot="1">
      <c r="A38" s="40"/>
      <c r="B38" s="33"/>
      <c r="C38" s="34" t="s">
        <v>83</v>
      </c>
      <c r="D38" s="35">
        <v>0.66666666666666663</v>
      </c>
      <c r="E38" s="36" t="s">
        <v>26</v>
      </c>
      <c r="F38" s="37">
        <v>0.72916666666666663</v>
      </c>
      <c r="G38" s="25" t="s">
        <v>84</v>
      </c>
      <c r="H38" s="120"/>
      <c r="I38" s="121"/>
      <c r="K38" s="53"/>
      <c r="L38" s="45"/>
      <c r="M38" s="50"/>
      <c r="N38" s="73"/>
      <c r="O38" s="74"/>
      <c r="P38" s="56"/>
      <c r="Q38" s="50"/>
      <c r="R38" s="57"/>
      <c r="S38" s="76"/>
    </row>
    <row r="39" spans="1:19" ht="15.75" customHeight="1" thickBot="1">
      <c r="A39" s="53"/>
      <c r="B39" s="45"/>
      <c r="C39" s="46" t="s">
        <v>32</v>
      </c>
      <c r="D39" s="73">
        <v>0.72916666666666663</v>
      </c>
      <c r="E39" s="74" t="s">
        <v>10</v>
      </c>
      <c r="F39" s="56"/>
      <c r="G39" s="75" t="s">
        <v>85</v>
      </c>
      <c r="H39" s="57"/>
      <c r="I39" s="135"/>
      <c r="K39" s="16">
        <f t="shared" ref="K39" si="27">K36+1</f>
        <v>45927</v>
      </c>
      <c r="L39" s="17" t="str">
        <f t="shared" ref="L39" si="28">TEXT(K39,"(aaa)")</f>
        <v>(土)</v>
      </c>
      <c r="M39" s="64"/>
      <c r="N39" s="80"/>
      <c r="O39" s="81"/>
      <c r="P39" s="82"/>
      <c r="Q39" s="63"/>
      <c r="R39" s="64"/>
      <c r="S39" s="68"/>
    </row>
    <row r="40" spans="1:19" ht="15.75" customHeight="1">
      <c r="A40" s="16">
        <f>A37+1</f>
        <v>45913</v>
      </c>
      <c r="B40" s="17" t="str">
        <f t="shared" ref="B40" si="29">TEXT(A40,"(aaa)")</f>
        <v>(土)</v>
      </c>
      <c r="C40" s="59"/>
      <c r="D40" s="60"/>
      <c r="E40" s="61"/>
      <c r="F40" s="62"/>
      <c r="G40" s="63"/>
      <c r="H40" s="67"/>
      <c r="I40" s="68"/>
      <c r="K40" s="40"/>
      <c r="L40" s="33"/>
      <c r="M40" s="29"/>
      <c r="N40" s="35"/>
      <c r="O40" s="36"/>
      <c r="P40" s="37"/>
      <c r="Q40" s="89"/>
      <c r="R40" s="133"/>
      <c r="S40" s="134"/>
    </row>
    <row r="41" spans="1:19" ht="15.75" customHeight="1" thickBot="1">
      <c r="A41" s="40"/>
      <c r="B41" s="33"/>
      <c r="C41" s="173"/>
      <c r="D41" s="69"/>
      <c r="E41" s="27"/>
      <c r="F41" s="28"/>
      <c r="G41" s="71"/>
      <c r="H41" s="107"/>
      <c r="I41" s="140"/>
      <c r="K41" s="92"/>
      <c r="L41" s="45"/>
      <c r="M41" s="50"/>
      <c r="N41" s="54"/>
      <c r="O41" s="55"/>
      <c r="P41" s="55"/>
      <c r="Q41" s="136"/>
      <c r="R41" s="137"/>
      <c r="S41" s="52"/>
    </row>
    <row r="42" spans="1:19" ht="15.75" customHeight="1" thickBot="1">
      <c r="A42" s="53"/>
      <c r="B42" s="45"/>
      <c r="C42" s="72"/>
      <c r="D42" s="73"/>
      <c r="E42" s="74"/>
      <c r="F42" s="56"/>
      <c r="G42" s="75"/>
      <c r="H42" s="57"/>
      <c r="I42" s="52"/>
      <c r="K42" s="16">
        <f t="shared" ref="K42" si="30">K39+1</f>
        <v>45928</v>
      </c>
      <c r="L42" s="17" t="str">
        <f t="shared" ref="L42" si="31">TEXT(K42,"(aaa)")</f>
        <v>(日)</v>
      </c>
      <c r="M42" s="25"/>
      <c r="N42" s="117"/>
      <c r="O42" s="138"/>
      <c r="P42" s="139"/>
      <c r="Q42" s="79"/>
      <c r="R42" s="120"/>
      <c r="S42" s="108"/>
    </row>
    <row r="43" spans="1:19" ht="15.75" customHeight="1">
      <c r="A43" s="16">
        <f>A40+1</f>
        <v>45914</v>
      </c>
      <c r="B43" s="17" t="str">
        <f t="shared" ref="B43" si="32">TEXT(A43,"(aaa)")</f>
        <v>(日)</v>
      </c>
      <c r="C43" s="59"/>
      <c r="D43" s="60"/>
      <c r="E43" s="36"/>
      <c r="F43" s="62"/>
      <c r="G43" s="63"/>
      <c r="H43" s="64"/>
      <c r="I43" s="68"/>
      <c r="K43" s="40"/>
      <c r="L43" s="33"/>
      <c r="M43" s="64"/>
      <c r="N43" s="96"/>
      <c r="O43" s="36"/>
      <c r="P43" s="97"/>
      <c r="Q43" s="98"/>
      <c r="R43" s="90"/>
      <c r="S43" s="31"/>
    </row>
    <row r="44" spans="1:19" ht="15.75" customHeight="1" thickBot="1">
      <c r="A44" s="40"/>
      <c r="B44" s="33"/>
      <c r="C44" s="129"/>
      <c r="D44" s="35"/>
      <c r="E44" s="36"/>
      <c r="F44" s="37"/>
      <c r="G44" s="25"/>
      <c r="H44" s="30"/>
      <c r="I44" s="43"/>
      <c r="K44" s="53"/>
      <c r="L44" s="45"/>
      <c r="M44" s="64"/>
      <c r="N44" s="96"/>
      <c r="O44" s="36"/>
      <c r="P44" s="97"/>
      <c r="Q44" s="50"/>
      <c r="R44" s="90"/>
      <c r="S44" s="76"/>
    </row>
    <row r="45" spans="1:19" ht="15.75" customHeight="1" thickBot="1">
      <c r="A45" s="53"/>
      <c r="B45" s="45"/>
      <c r="C45" s="46"/>
      <c r="D45" s="123"/>
      <c r="E45" s="74"/>
      <c r="F45" s="124"/>
      <c r="G45" s="50"/>
      <c r="H45" s="57"/>
      <c r="I45" s="58"/>
      <c r="K45" s="16">
        <f t="shared" ref="K45" si="33">K42+1</f>
        <v>45929</v>
      </c>
      <c r="L45" s="17" t="str">
        <f t="shared" ref="L45" si="34">TEXT(K45,"(aaa)")</f>
        <v>(月)</v>
      </c>
      <c r="M45" s="141"/>
      <c r="N45" s="84"/>
      <c r="O45" s="20"/>
      <c r="P45" s="142"/>
      <c r="Q45" s="106"/>
      <c r="R45" s="67"/>
      <c r="S45" s="68"/>
    </row>
    <row r="46" spans="1:19" ht="15.75" customHeight="1">
      <c r="A46" s="16">
        <f>A43+1</f>
        <v>45915</v>
      </c>
      <c r="B46" s="126" t="str">
        <f t="shared" ref="B46" si="35">TEXT(A46,"(aaa)")</f>
        <v>(月)</v>
      </c>
      <c r="C46" s="129"/>
      <c r="D46" s="35"/>
      <c r="E46" s="36"/>
      <c r="F46" s="37"/>
      <c r="G46" s="77"/>
      <c r="H46" s="64"/>
      <c r="I46" s="108"/>
      <c r="K46" s="40"/>
      <c r="L46" s="33"/>
      <c r="M46" s="144"/>
      <c r="N46" s="78"/>
      <c r="O46" s="27"/>
      <c r="P46" s="145"/>
      <c r="Q46" s="29"/>
      <c r="R46" s="30"/>
      <c r="S46" s="83"/>
    </row>
    <row r="47" spans="1:19" ht="15.75" customHeight="1" thickBot="1">
      <c r="A47" s="40"/>
      <c r="B47" s="33"/>
      <c r="C47" s="174" t="s">
        <v>86</v>
      </c>
      <c r="D47" s="35"/>
      <c r="E47" s="36"/>
      <c r="F47" s="37"/>
      <c r="G47" s="25"/>
      <c r="H47" s="90"/>
      <c r="I47" s="39"/>
      <c r="K47" s="92"/>
      <c r="L47" s="45"/>
      <c r="M47" s="147"/>
      <c r="N47" s="72"/>
      <c r="O47" s="74"/>
      <c r="P47" s="148"/>
      <c r="Q47" s="50"/>
      <c r="R47" s="51"/>
      <c r="S47" s="52"/>
    </row>
    <row r="48" spans="1:19" ht="15.75" customHeight="1" thickBot="1">
      <c r="A48" s="149"/>
      <c r="B48" s="45"/>
      <c r="C48" s="46"/>
      <c r="D48" s="73"/>
      <c r="E48" s="74"/>
      <c r="F48" s="56"/>
      <c r="G48" s="50"/>
      <c r="H48" s="57"/>
      <c r="I48" s="150"/>
      <c r="K48" s="16">
        <f t="shared" ref="K48" si="36">K45+1</f>
        <v>45930</v>
      </c>
      <c r="L48" s="17" t="str">
        <f t="shared" ref="L48" si="37">TEXT(K48,"(aaa)")</f>
        <v>(火)</v>
      </c>
      <c r="M48" s="85"/>
      <c r="N48" s="154"/>
      <c r="O48" s="155"/>
      <c r="P48" s="156"/>
      <c r="Q48" s="175"/>
      <c r="R48" s="105"/>
      <c r="S48" s="86"/>
    </row>
    <row r="49" spans="1:19" ht="15.75" customHeight="1">
      <c r="A49" s="10"/>
      <c r="B49" s="10"/>
      <c r="C49" s="10"/>
      <c r="D49" s="10"/>
      <c r="E49" s="10"/>
      <c r="F49" s="10"/>
      <c r="G49" s="10"/>
      <c r="H49" s="152" t="s">
        <v>49</v>
      </c>
      <c r="I49" s="153" t="s">
        <v>50</v>
      </c>
      <c r="K49" s="40"/>
      <c r="L49" s="33"/>
      <c r="M49" s="95"/>
      <c r="N49" s="80"/>
      <c r="O49" s="36"/>
      <c r="P49" s="97"/>
      <c r="Q49" s="160"/>
      <c r="R49" s="90"/>
      <c r="S49" s="31"/>
    </row>
    <row r="50" spans="1:19" ht="15.75" customHeight="1" thickBot="1">
      <c r="A50" s="10"/>
      <c r="B50" s="10"/>
      <c r="C50" s="10"/>
      <c r="D50" s="10"/>
      <c r="E50" s="10"/>
      <c r="F50" s="10"/>
      <c r="G50" s="10"/>
      <c r="I50" s="153" t="s">
        <v>51</v>
      </c>
      <c r="K50" s="149"/>
      <c r="L50" s="45"/>
      <c r="M50" s="72"/>
      <c r="N50" s="100"/>
      <c r="O50" s="101"/>
      <c r="P50" s="102"/>
      <c r="Q50" s="75"/>
      <c r="R50" s="51"/>
      <c r="S50" s="52"/>
    </row>
    <row r="51" spans="1:19" ht="15.75" customHeight="1">
      <c r="S51" s="152" t="s">
        <v>52</v>
      </c>
    </row>
    <row r="52" spans="1:19" ht="15.75" customHeight="1"/>
  </sheetData>
  <mergeCells count="1">
    <mergeCell ref="A1:S1"/>
  </mergeCells>
  <phoneticPr fontId="3"/>
  <conditionalFormatting sqref="B4 B7 B10 B13 B16 B19 B22 B25 B28 B31 B34 B37 B40 B43 B46">
    <cfRule type="expression" dxfId="7" priority="3" stopIfTrue="1">
      <formula>WEEKDAY(A4)=7</formula>
    </cfRule>
    <cfRule type="expression" dxfId="6" priority="4" stopIfTrue="1">
      <formula>WEEKDAY(A4)=1</formula>
    </cfRule>
  </conditionalFormatting>
  <conditionalFormatting sqref="L4 L7 L10 L13 L18 L21 L24 L27 L30 L33 L36 L39 L42 L45 L48">
    <cfRule type="expression" dxfId="5" priority="1" stopIfTrue="1">
      <formula>WEEKDAY(K4)=7</formula>
    </cfRule>
    <cfRule type="expression" dxfId="4" priority="2" stopIfTrue="1">
      <formula>WEEKDAY(K4)=1</formula>
    </cfRule>
  </conditionalFormatting>
  <printOptions horizontalCentered="1" verticalCentered="1"/>
  <pageMargins left="0" right="0" top="0" bottom="0" header="0" footer="0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7339-3CCA-4BEC-BAF8-90E2A266FF2E}">
  <dimension ref="A1:S52"/>
  <sheetViews>
    <sheetView showGridLines="0" topLeftCell="A4" zoomScale="85" zoomScaleNormal="85" workbookViewId="0">
      <selection activeCell="C29" sqref="C29"/>
    </sheetView>
  </sheetViews>
  <sheetFormatPr defaultRowHeight="13.5"/>
  <cols>
    <col min="1" max="1" width="3.375" style="2" customWidth="1"/>
    <col min="2" max="2" width="4.875" style="2" customWidth="1"/>
    <col min="3" max="3" width="25.625" style="2" customWidth="1"/>
    <col min="4" max="4" width="5.625" style="2" customWidth="1"/>
    <col min="5" max="5" width="2.875" style="2" customWidth="1"/>
    <col min="6" max="6" width="5.625" style="2" customWidth="1"/>
    <col min="7" max="8" width="15.625" style="2" customWidth="1"/>
    <col min="9" max="9" width="25.625" style="2" customWidth="1"/>
    <col min="10" max="10" width="3.625" style="2" customWidth="1"/>
    <col min="11" max="11" width="3.375" style="2" customWidth="1"/>
    <col min="12" max="12" width="4.875" style="2" customWidth="1"/>
    <col min="13" max="13" width="25.625" style="2" customWidth="1"/>
    <col min="14" max="14" width="5.625" style="2" customWidth="1"/>
    <col min="15" max="15" width="2.75" style="2" customWidth="1"/>
    <col min="16" max="16" width="5.625" style="2" customWidth="1"/>
    <col min="17" max="18" width="15.625" style="2" customWidth="1"/>
    <col min="19" max="19" width="25.625" style="2" customWidth="1"/>
    <col min="20" max="16384" width="9" style="2"/>
  </cols>
  <sheetData>
    <row r="1" spans="1:19" ht="36" customHeight="1">
      <c r="A1" s="1" t="str">
        <f>DBCS("令和"&amp;[1]基本情報!$B$2&amp;"年度東京税理士会日本橋支部"&amp;MONTH([1]基本情報!A11)&amp;"月行事予定表")</f>
        <v>令和７年度東京税理士会日本橋支部１０月行事予定表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customHeight="1" thickBot="1">
      <c r="A2" s="3"/>
      <c r="B2" s="4"/>
      <c r="C2" s="4"/>
      <c r="D2" s="4"/>
      <c r="E2" s="4"/>
      <c r="F2" s="4"/>
      <c r="G2" s="4"/>
      <c r="H2" s="4"/>
      <c r="I2" s="5"/>
      <c r="K2" s="4"/>
      <c r="L2" s="4"/>
      <c r="M2" s="4"/>
      <c r="N2" s="4"/>
      <c r="O2" s="4"/>
      <c r="P2" s="4"/>
      <c r="Q2" s="4"/>
      <c r="R2" s="4"/>
      <c r="S2" s="6">
        <f ca="1">TODAY()</f>
        <v>45870</v>
      </c>
    </row>
    <row r="3" spans="1:19" ht="15.75" customHeight="1" thickBot="1">
      <c r="A3" s="7" t="s">
        <v>0</v>
      </c>
      <c r="B3" s="8" t="s">
        <v>1</v>
      </c>
      <c r="C3" s="9" t="s">
        <v>2</v>
      </c>
      <c r="D3" s="10"/>
      <c r="E3" s="9" t="s">
        <v>3</v>
      </c>
      <c r="F3" s="9"/>
      <c r="G3" s="9" t="s">
        <v>4</v>
      </c>
      <c r="H3" s="11" t="s">
        <v>5</v>
      </c>
      <c r="I3" s="12" t="s">
        <v>6</v>
      </c>
      <c r="J3" s="13"/>
      <c r="K3" s="7" t="s">
        <v>0</v>
      </c>
      <c r="L3" s="8" t="s">
        <v>1</v>
      </c>
      <c r="M3" s="9" t="s">
        <v>2</v>
      </c>
      <c r="N3" s="11" t="s">
        <v>7</v>
      </c>
      <c r="O3" s="14"/>
      <c r="P3" s="15"/>
      <c r="Q3" s="9" t="s">
        <v>4</v>
      </c>
      <c r="R3" s="11" t="s">
        <v>5</v>
      </c>
      <c r="S3" s="12" t="s">
        <v>8</v>
      </c>
    </row>
    <row r="4" spans="1:19" ht="15.75" customHeight="1">
      <c r="A4" s="16">
        <f>[1]基本情報!A11</f>
        <v>45931</v>
      </c>
      <c r="B4" s="17" t="str">
        <f>TEXT(A4,"(aaa)")</f>
        <v>(水)</v>
      </c>
      <c r="C4" s="18"/>
      <c r="D4" s="19"/>
      <c r="E4" s="20"/>
      <c r="F4" s="21"/>
      <c r="G4" s="22"/>
      <c r="H4" s="23"/>
      <c r="I4" s="24" t="s">
        <v>87</v>
      </c>
      <c r="K4" s="16">
        <f>A46+1</f>
        <v>45946</v>
      </c>
      <c r="L4" s="17" t="str">
        <f>TEXT(K4,"(aaa)")</f>
        <v>(木)</v>
      </c>
      <c r="M4" s="59" t="s">
        <v>81</v>
      </c>
      <c r="N4" s="60">
        <v>0.40625</v>
      </c>
      <c r="O4" s="61" t="s">
        <v>26</v>
      </c>
      <c r="P4" s="62">
        <v>0.4375</v>
      </c>
      <c r="Q4" s="63" t="s">
        <v>21</v>
      </c>
      <c r="R4" s="30"/>
      <c r="S4" s="31"/>
    </row>
    <row r="5" spans="1:19" ht="15.75" customHeight="1">
      <c r="A5" s="32"/>
      <c r="B5" s="33"/>
      <c r="C5" s="34" t="s">
        <v>56</v>
      </c>
      <c r="D5" s="165">
        <v>0.54166666666666663</v>
      </c>
      <c r="E5" s="166" t="s">
        <v>26</v>
      </c>
      <c r="F5" s="167">
        <v>0.625</v>
      </c>
      <c r="G5" s="25" t="s">
        <v>57</v>
      </c>
      <c r="H5" s="38" t="s">
        <v>88</v>
      </c>
      <c r="I5" s="39"/>
      <c r="K5" s="32"/>
      <c r="L5" s="168"/>
      <c r="M5" s="95" t="s">
        <v>83</v>
      </c>
      <c r="N5" s="96">
        <v>0.4375</v>
      </c>
      <c r="O5" s="36" t="s">
        <v>26</v>
      </c>
      <c r="P5" s="97">
        <v>0.5</v>
      </c>
      <c r="Q5" s="98" t="s">
        <v>89</v>
      </c>
      <c r="R5" s="38"/>
      <c r="S5" s="43"/>
    </row>
    <row r="6" spans="1:19" ht="15.75" customHeight="1" thickBot="1">
      <c r="A6" s="44"/>
      <c r="B6" s="45"/>
      <c r="C6" s="72"/>
      <c r="D6" s="47"/>
      <c r="E6" s="48"/>
      <c r="F6" s="49"/>
      <c r="G6" s="50"/>
      <c r="H6" s="51"/>
      <c r="I6" s="52"/>
      <c r="K6" s="53"/>
      <c r="L6" s="45"/>
      <c r="M6" s="176"/>
      <c r="N6" s="54"/>
      <c r="O6" s="74"/>
      <c r="P6" s="125"/>
      <c r="Q6" s="177"/>
      <c r="R6" s="57"/>
      <c r="S6" s="58"/>
    </row>
    <row r="7" spans="1:19" ht="15.75" customHeight="1">
      <c r="A7" s="16">
        <f>A4+1</f>
        <v>45932</v>
      </c>
      <c r="B7" s="17" t="str">
        <f t="shared" ref="B7" si="0">TEXT(A7,"(aaa)")</f>
        <v>(木)</v>
      </c>
      <c r="C7" s="59"/>
      <c r="D7" s="60"/>
      <c r="E7" s="61"/>
      <c r="F7" s="62"/>
      <c r="G7" s="63"/>
      <c r="H7" s="64"/>
      <c r="I7" s="65"/>
      <c r="K7" s="16">
        <f>K4+1</f>
        <v>45947</v>
      </c>
      <c r="L7" s="17" t="str">
        <f t="shared" ref="L7" si="1">TEXT(K7,"(aaa)")</f>
        <v>(金)</v>
      </c>
      <c r="M7" s="129" t="s">
        <v>90</v>
      </c>
      <c r="N7" s="130">
        <v>0.45833333333333331</v>
      </c>
      <c r="O7" s="61" t="s">
        <v>26</v>
      </c>
      <c r="P7" s="132"/>
      <c r="Q7" s="63" t="s">
        <v>38</v>
      </c>
      <c r="R7" s="64"/>
      <c r="S7" s="68"/>
    </row>
    <row r="8" spans="1:19" ht="15.75" customHeight="1">
      <c r="A8" s="40"/>
      <c r="B8" s="33"/>
      <c r="C8" s="95"/>
      <c r="D8" s="96"/>
      <c r="E8" s="36"/>
      <c r="F8" s="97"/>
      <c r="G8" s="160"/>
      <c r="H8" s="38"/>
      <c r="I8" s="43"/>
      <c r="K8" s="40"/>
      <c r="L8" s="33"/>
      <c r="M8" s="173" t="s">
        <v>91</v>
      </c>
      <c r="N8" s="69"/>
      <c r="O8" s="27"/>
      <c r="P8" s="28"/>
      <c r="Q8" s="71" t="s">
        <v>92</v>
      </c>
      <c r="R8" s="107" t="s">
        <v>93</v>
      </c>
      <c r="S8" s="65"/>
    </row>
    <row r="9" spans="1:19" ht="15.75" customHeight="1" thickBot="1">
      <c r="A9" s="53"/>
      <c r="B9" s="45"/>
      <c r="C9" s="72"/>
      <c r="D9" s="73"/>
      <c r="E9" s="74"/>
      <c r="F9" s="56"/>
      <c r="G9" s="75"/>
      <c r="H9" s="57"/>
      <c r="I9" s="76"/>
      <c r="K9" s="53"/>
      <c r="L9" s="45"/>
      <c r="M9" s="46"/>
      <c r="N9" s="73"/>
      <c r="O9" s="74"/>
      <c r="P9" s="56"/>
      <c r="Q9" s="75"/>
      <c r="R9" s="51"/>
      <c r="S9" s="52"/>
    </row>
    <row r="10" spans="1:19" ht="15.75" customHeight="1">
      <c r="A10" s="16">
        <f>A7+1</f>
        <v>45933</v>
      </c>
      <c r="B10" s="17" t="str">
        <f t="shared" ref="B10" si="2">TEXT(A10,"(aaa)")</f>
        <v>(金)</v>
      </c>
      <c r="C10" s="103"/>
      <c r="D10" s="178"/>
      <c r="E10" s="61"/>
      <c r="F10" s="179"/>
      <c r="G10" s="85"/>
      <c r="H10" s="38"/>
      <c r="I10" s="68"/>
      <c r="K10" s="16">
        <f>K7+1</f>
        <v>45948</v>
      </c>
      <c r="L10" s="17" t="str">
        <f t="shared" ref="L10" si="3">TEXT(K10,"(aaa)")</f>
        <v>(土)</v>
      </c>
      <c r="M10" s="59"/>
      <c r="N10" s="60"/>
      <c r="O10" s="61"/>
      <c r="P10" s="62"/>
      <c r="Q10" s="63"/>
      <c r="R10" s="30"/>
      <c r="S10" s="65"/>
    </row>
    <row r="11" spans="1:19" ht="15.75" customHeight="1">
      <c r="A11" s="40"/>
      <c r="B11" s="33"/>
      <c r="C11" s="95" t="s">
        <v>94</v>
      </c>
      <c r="D11" s="96">
        <v>0.75</v>
      </c>
      <c r="E11" s="36" t="s">
        <v>10</v>
      </c>
      <c r="F11" s="97">
        <v>0.89583333333333337</v>
      </c>
      <c r="G11" s="172" t="s">
        <v>95</v>
      </c>
      <c r="H11" s="71"/>
      <c r="I11" s="65"/>
      <c r="K11" s="40"/>
      <c r="L11" s="33"/>
      <c r="M11" s="95"/>
      <c r="N11" s="96"/>
      <c r="O11" s="36"/>
      <c r="P11" s="97"/>
      <c r="Q11" s="98"/>
      <c r="R11" s="90"/>
      <c r="S11" s="83"/>
    </row>
    <row r="12" spans="1:19" ht="15.75" customHeight="1" thickBot="1">
      <c r="A12" s="53"/>
      <c r="B12" s="45"/>
      <c r="C12" s="72"/>
      <c r="D12" s="73"/>
      <c r="E12" s="74"/>
      <c r="F12" s="56"/>
      <c r="G12" s="75"/>
      <c r="H12" s="51"/>
      <c r="I12" s="52"/>
      <c r="K12" s="53"/>
      <c r="L12" s="45"/>
      <c r="M12" s="51"/>
      <c r="N12" s="73"/>
      <c r="O12" s="74"/>
      <c r="P12" s="56"/>
      <c r="Q12" s="75"/>
      <c r="R12" s="51"/>
      <c r="S12" s="76"/>
    </row>
    <row r="13" spans="1:19" ht="15.75" customHeight="1">
      <c r="A13" s="16">
        <f>A10+1</f>
        <v>45934</v>
      </c>
      <c r="B13" s="17" t="str">
        <f t="shared" ref="B13" si="4">TEXT(A13,"(aaa)")</f>
        <v>(土)</v>
      </c>
      <c r="C13" s="84"/>
      <c r="D13" s="19"/>
      <c r="E13" s="20"/>
      <c r="F13" s="21"/>
      <c r="G13" s="85"/>
      <c r="H13" s="67"/>
      <c r="I13" s="86"/>
      <c r="K13" s="16">
        <f>K10+1</f>
        <v>45949</v>
      </c>
      <c r="L13" s="17" t="str">
        <f t="shared" ref="L13" si="5">TEXT(K13,"(aaa)")</f>
        <v>(日)</v>
      </c>
      <c r="M13" s="64"/>
      <c r="N13" s="60"/>
      <c r="O13" s="61"/>
      <c r="P13" s="62"/>
      <c r="Q13" s="63"/>
      <c r="R13" s="87"/>
      <c r="S13" s="68"/>
    </row>
    <row r="14" spans="1:19" ht="15.75" customHeight="1">
      <c r="A14" s="40"/>
      <c r="B14" s="33"/>
      <c r="C14" s="88"/>
      <c r="D14" s="96"/>
      <c r="E14" s="36"/>
      <c r="F14" s="97"/>
      <c r="G14" s="98"/>
      <c r="H14" s="90"/>
      <c r="I14" s="83"/>
      <c r="K14" s="40"/>
      <c r="L14" s="33"/>
      <c r="M14" s="38"/>
      <c r="N14" s="35"/>
      <c r="O14" s="36"/>
      <c r="P14" s="37"/>
      <c r="Q14" s="63"/>
      <c r="R14" s="91"/>
      <c r="S14" s="65"/>
    </row>
    <row r="15" spans="1:19" ht="15.75" customHeight="1" thickBot="1">
      <c r="A15" s="53"/>
      <c r="B15" s="45"/>
      <c r="C15" s="72"/>
      <c r="D15" s="73"/>
      <c r="E15" s="74"/>
      <c r="F15" s="56"/>
      <c r="G15" s="75"/>
      <c r="H15" s="51"/>
      <c r="I15" s="52"/>
      <c r="K15" s="92"/>
      <c r="L15" s="45"/>
      <c r="M15" s="180"/>
      <c r="N15" s="54"/>
      <c r="O15" s="74"/>
      <c r="P15" s="125"/>
      <c r="Q15" s="177"/>
      <c r="R15" s="57"/>
      <c r="S15" s="65"/>
    </row>
    <row r="16" spans="1:19" ht="15.75" customHeight="1">
      <c r="A16" s="16">
        <f>A13+1</f>
        <v>45935</v>
      </c>
      <c r="B16" s="17" t="str">
        <f t="shared" ref="B16" si="6">TEXT(A16,"(aaa)")</f>
        <v>(日)</v>
      </c>
      <c r="C16" s="59"/>
      <c r="D16" s="60"/>
      <c r="E16" s="61"/>
      <c r="F16" s="62"/>
      <c r="G16" s="63"/>
      <c r="H16" s="64"/>
      <c r="I16" s="68"/>
      <c r="K16" s="16">
        <f t="shared" ref="K16" si="7">K13+1</f>
        <v>45950</v>
      </c>
      <c r="L16" s="17" t="str">
        <f t="shared" ref="L16" si="8">TEXT(K16,"(aaa)")</f>
        <v>(月)</v>
      </c>
      <c r="M16" s="64"/>
      <c r="N16" s="60"/>
      <c r="O16" s="61"/>
      <c r="P16" s="62"/>
      <c r="Q16" s="63"/>
      <c r="R16" s="91"/>
      <c r="S16" s="86" t="s">
        <v>96</v>
      </c>
    </row>
    <row r="17" spans="1:19" ht="15.75" customHeight="1">
      <c r="A17" s="40"/>
      <c r="B17" s="33"/>
      <c r="C17" s="95"/>
      <c r="D17" s="96"/>
      <c r="E17" s="36"/>
      <c r="F17" s="97"/>
      <c r="G17" s="98"/>
      <c r="H17" s="99"/>
      <c r="I17" s="31"/>
      <c r="K17" s="40"/>
      <c r="L17" s="33"/>
      <c r="M17" s="64" t="s">
        <v>97</v>
      </c>
      <c r="N17" s="60">
        <v>0.5625</v>
      </c>
      <c r="O17" s="36" t="s">
        <v>26</v>
      </c>
      <c r="P17" s="62">
        <v>0.66666666666666663</v>
      </c>
      <c r="Q17" s="63" t="s">
        <v>98</v>
      </c>
      <c r="R17" s="38"/>
      <c r="S17" s="31"/>
    </row>
    <row r="18" spans="1:19" ht="15.75" customHeight="1" thickBot="1">
      <c r="A18" s="53"/>
      <c r="B18" s="45"/>
      <c r="C18" s="88"/>
      <c r="D18" s="80"/>
      <c r="E18" s="81"/>
      <c r="F18" s="82"/>
      <c r="G18" s="89"/>
      <c r="H18" s="90"/>
      <c r="I18" s="76"/>
      <c r="K18" s="53"/>
      <c r="L18" s="45"/>
      <c r="M18" s="50"/>
      <c r="N18" s="73"/>
      <c r="O18" s="36"/>
      <c r="P18" s="56"/>
      <c r="Q18" s="50"/>
      <c r="R18" s="57"/>
      <c r="S18" s="52"/>
    </row>
    <row r="19" spans="1:19" ht="15.75" customHeight="1">
      <c r="A19" s="16">
        <f>A16+1</f>
        <v>45936</v>
      </c>
      <c r="B19" s="17" t="str">
        <f t="shared" ref="B19" si="9">TEXT(A19,"(aaa)")</f>
        <v>(月)</v>
      </c>
      <c r="C19" s="103"/>
      <c r="D19" s="19"/>
      <c r="E19" s="20"/>
      <c r="F19" s="21"/>
      <c r="G19" s="104"/>
      <c r="H19" s="105"/>
      <c r="I19" s="86"/>
      <c r="K19" s="16">
        <f t="shared" ref="K19" si="10">K16+1</f>
        <v>45951</v>
      </c>
      <c r="L19" s="17" t="str">
        <f t="shared" ref="L19" si="11">TEXT(K19,"(aaa)")</f>
        <v>(火)</v>
      </c>
      <c r="M19" s="67"/>
      <c r="N19" s="19"/>
      <c r="O19" s="20"/>
      <c r="P19" s="21"/>
      <c r="Q19" s="85"/>
      <c r="R19" s="67"/>
      <c r="S19" s="86"/>
    </row>
    <row r="20" spans="1:19" ht="15.75" customHeight="1">
      <c r="A20" s="40"/>
      <c r="B20" s="33"/>
      <c r="C20" s="59" t="s">
        <v>99</v>
      </c>
      <c r="D20" s="60">
        <v>0.40138888888888891</v>
      </c>
      <c r="E20" s="61"/>
      <c r="F20" s="62"/>
      <c r="G20" s="77" t="s">
        <v>100</v>
      </c>
      <c r="H20" s="107" t="s">
        <v>61</v>
      </c>
      <c r="I20" s="43"/>
      <c r="K20" s="40"/>
      <c r="L20" s="33"/>
      <c r="M20" s="64" t="s">
        <v>101</v>
      </c>
      <c r="N20" s="60">
        <v>0.75</v>
      </c>
      <c r="O20" s="36" t="s">
        <v>26</v>
      </c>
      <c r="P20" s="62"/>
      <c r="Q20" s="63" t="s">
        <v>102</v>
      </c>
      <c r="R20" s="91"/>
      <c r="S20" s="108"/>
    </row>
    <row r="21" spans="1:19" ht="15.75" customHeight="1" thickBot="1">
      <c r="A21" s="53"/>
      <c r="B21" s="45"/>
      <c r="C21" s="72"/>
      <c r="D21" s="73"/>
      <c r="E21" s="74"/>
      <c r="F21" s="56"/>
      <c r="G21" s="75"/>
      <c r="H21" s="51"/>
      <c r="I21" s="52"/>
      <c r="K21" s="92"/>
      <c r="L21" s="45"/>
      <c r="M21" s="51"/>
      <c r="N21" s="73"/>
      <c r="O21" s="74"/>
      <c r="P21" s="56"/>
      <c r="Q21" s="75"/>
      <c r="R21" s="51"/>
      <c r="S21" s="52"/>
    </row>
    <row r="22" spans="1:19" ht="15.75" customHeight="1">
      <c r="A22" s="16">
        <f>A19+1</f>
        <v>45937</v>
      </c>
      <c r="B22" s="17" t="str">
        <f t="shared" ref="B22" si="12">TEXT(A22,"(aaa)")</f>
        <v>(火)</v>
      </c>
      <c r="C22" s="109"/>
      <c r="D22" s="35"/>
      <c r="E22" s="36"/>
      <c r="F22" s="37"/>
      <c r="G22" s="77"/>
      <c r="H22" s="38"/>
      <c r="I22" s="43"/>
      <c r="K22" s="16">
        <f t="shared" ref="K22" si="13">K19+1</f>
        <v>45952</v>
      </c>
      <c r="L22" s="17" t="str">
        <f t="shared" ref="L22" si="14">TEXT(K22,"(aaa)")</f>
        <v>(水)</v>
      </c>
      <c r="M22" s="106" t="s">
        <v>103</v>
      </c>
      <c r="N22" s="60">
        <v>0.72916666666666663</v>
      </c>
      <c r="O22" s="61" t="s">
        <v>26</v>
      </c>
      <c r="P22" s="62">
        <v>0.8125</v>
      </c>
      <c r="Q22" s="63" t="s">
        <v>104</v>
      </c>
      <c r="R22" s="64"/>
      <c r="S22" s="65"/>
    </row>
    <row r="23" spans="1:19" ht="15.75" customHeight="1">
      <c r="A23" s="40"/>
      <c r="B23" s="33"/>
      <c r="C23" s="78"/>
      <c r="D23" s="69"/>
      <c r="E23" s="27"/>
      <c r="F23" s="28"/>
      <c r="G23" s="25"/>
      <c r="H23" s="38"/>
      <c r="I23" s="43"/>
      <c r="K23" s="40"/>
      <c r="L23" s="33"/>
      <c r="M23" s="30" t="s">
        <v>105</v>
      </c>
      <c r="N23" s="69">
        <v>0.58333333333333337</v>
      </c>
      <c r="O23" s="36"/>
      <c r="P23" s="28"/>
      <c r="Q23" s="71" t="s">
        <v>106</v>
      </c>
      <c r="R23" s="30"/>
      <c r="S23" s="83"/>
    </row>
    <row r="24" spans="1:19" ht="15.75" customHeight="1" thickBot="1">
      <c r="A24" s="53"/>
      <c r="B24" s="45"/>
      <c r="C24" s="72"/>
      <c r="D24" s="73"/>
      <c r="E24" s="170"/>
      <c r="F24" s="56"/>
      <c r="G24" s="75"/>
      <c r="H24" s="90"/>
      <c r="I24" s="76"/>
      <c r="K24" s="53"/>
      <c r="L24" s="45"/>
      <c r="M24" s="51"/>
      <c r="N24" s="73"/>
      <c r="O24" s="74"/>
      <c r="P24" s="56"/>
      <c r="Q24" s="75"/>
      <c r="R24" s="90"/>
      <c r="S24" s="76"/>
    </row>
    <row r="25" spans="1:19" ht="15.75" customHeight="1">
      <c r="A25" s="16">
        <f>A22+1</f>
        <v>45938</v>
      </c>
      <c r="B25" s="17" t="str">
        <f t="shared" ref="B25" si="15">TEXT(A25,"(aaa)")</f>
        <v>(水)</v>
      </c>
      <c r="C25" s="103"/>
      <c r="D25" s="19"/>
      <c r="E25" s="20"/>
      <c r="F25" s="21"/>
      <c r="G25" s="106"/>
      <c r="H25" s="87"/>
      <c r="I25" s="86" t="s">
        <v>72</v>
      </c>
      <c r="K25" s="16">
        <f t="shared" ref="K25" si="16">K22+1</f>
        <v>45953</v>
      </c>
      <c r="L25" s="17" t="str">
        <f t="shared" ref="L25" si="17">TEXT(K25,"(aaa)")</f>
        <v>(木)</v>
      </c>
      <c r="M25" s="111"/>
      <c r="N25" s="112"/>
      <c r="O25" s="20"/>
      <c r="P25" s="21"/>
      <c r="Q25" s="85"/>
      <c r="R25" s="67"/>
      <c r="S25" s="86"/>
    </row>
    <row r="26" spans="1:19" ht="15.75" customHeight="1">
      <c r="A26" s="40"/>
      <c r="B26" s="33"/>
      <c r="C26" s="34" t="s">
        <v>77</v>
      </c>
      <c r="D26" s="35">
        <v>0.5625</v>
      </c>
      <c r="E26" s="36" t="s">
        <v>10</v>
      </c>
      <c r="F26" s="37">
        <v>0.6875</v>
      </c>
      <c r="G26" s="172" t="s">
        <v>29</v>
      </c>
      <c r="H26" s="107" t="s">
        <v>107</v>
      </c>
      <c r="I26" s="39"/>
      <c r="K26" s="40"/>
      <c r="L26" s="33"/>
      <c r="M26" s="77" t="s">
        <v>108</v>
      </c>
      <c r="N26" s="35">
        <v>0.625</v>
      </c>
      <c r="O26" s="36" t="s">
        <v>26</v>
      </c>
      <c r="P26" s="37">
        <v>0.70833333333333337</v>
      </c>
      <c r="Q26" s="71" t="s">
        <v>109</v>
      </c>
      <c r="R26" s="30" t="s">
        <v>110</v>
      </c>
      <c r="S26" s="31"/>
    </row>
    <row r="27" spans="1:19" ht="15.75" customHeight="1" thickBot="1">
      <c r="A27" s="53"/>
      <c r="B27" s="45"/>
      <c r="C27" s="72"/>
      <c r="D27" s="73"/>
      <c r="E27" s="74"/>
      <c r="F27" s="56"/>
      <c r="G27" s="145"/>
      <c r="H27" s="51"/>
      <c r="I27" s="52"/>
      <c r="K27" s="92"/>
      <c r="L27" s="45"/>
      <c r="M27" s="51"/>
      <c r="N27" s="73"/>
      <c r="O27" s="74"/>
      <c r="P27" s="56"/>
      <c r="Q27" s="75"/>
      <c r="R27" s="57"/>
      <c r="S27" s="58"/>
    </row>
    <row r="28" spans="1:19" ht="15.75" customHeight="1">
      <c r="A28" s="16">
        <f>A25+1</f>
        <v>45939</v>
      </c>
      <c r="B28" s="17" t="str">
        <f t="shared" ref="B28" si="18">TEXT(A28,"(aaa)")</f>
        <v>(木)</v>
      </c>
      <c r="C28" s="129"/>
      <c r="D28" s="60"/>
      <c r="E28" s="61"/>
      <c r="F28" s="62"/>
      <c r="G28" s="85"/>
      <c r="H28" s="38"/>
      <c r="I28" s="108" t="s">
        <v>76</v>
      </c>
      <c r="K28" s="16">
        <f t="shared" ref="K28" si="19">K25+1</f>
        <v>45954</v>
      </c>
      <c r="L28" s="17" t="str">
        <f t="shared" ref="L28" si="20">TEXT(K28,"(aaa)")</f>
        <v>(金)</v>
      </c>
      <c r="M28" s="111" t="s">
        <v>111</v>
      </c>
      <c r="N28" s="112"/>
      <c r="O28" s="20"/>
      <c r="P28" s="21"/>
      <c r="Q28" s="85" t="s">
        <v>112</v>
      </c>
      <c r="R28" s="116"/>
      <c r="S28" s="108"/>
    </row>
    <row r="29" spans="1:19" ht="15.75" customHeight="1">
      <c r="A29" s="40"/>
      <c r="B29" s="33"/>
      <c r="C29" s="34" t="s">
        <v>31</v>
      </c>
      <c r="D29" s="35"/>
      <c r="E29" s="36"/>
      <c r="F29" s="37"/>
      <c r="G29" s="172"/>
      <c r="H29" s="90"/>
      <c r="I29" s="31"/>
      <c r="K29" s="40"/>
      <c r="L29" s="33"/>
      <c r="M29" s="77" t="s">
        <v>113</v>
      </c>
      <c r="N29" s="35"/>
      <c r="O29" s="36"/>
      <c r="P29" s="37"/>
      <c r="Q29" s="71"/>
      <c r="R29" s="133"/>
      <c r="S29" s="134"/>
    </row>
    <row r="30" spans="1:19" ht="15.75" customHeight="1" thickBot="1">
      <c r="A30" s="53"/>
      <c r="B30" s="45"/>
      <c r="C30" s="46"/>
      <c r="D30" s="73"/>
      <c r="E30" s="74"/>
      <c r="F30" s="56"/>
      <c r="G30" s="50"/>
      <c r="H30" s="57"/>
      <c r="I30" s="76"/>
      <c r="K30" s="40"/>
      <c r="L30" s="33"/>
      <c r="M30" s="95"/>
      <c r="N30" s="117"/>
      <c r="O30" s="118"/>
      <c r="P30" s="119"/>
      <c r="Q30" s="79"/>
      <c r="R30" s="120"/>
      <c r="S30" s="121"/>
    </row>
    <row r="31" spans="1:19" ht="15.75" customHeight="1" thickBot="1">
      <c r="A31" s="16">
        <f>A28+1</f>
        <v>45940</v>
      </c>
      <c r="B31" s="17" t="str">
        <f t="shared" ref="B31" si="21">TEXT(A31,"(aaa)")</f>
        <v>(金)</v>
      </c>
      <c r="C31" s="103"/>
      <c r="D31" s="178"/>
      <c r="E31" s="61"/>
      <c r="F31" s="179"/>
      <c r="G31" s="85"/>
      <c r="H31" s="64"/>
      <c r="I31" s="86"/>
      <c r="K31" s="53"/>
      <c r="L31" s="45"/>
      <c r="M31" s="51"/>
      <c r="N31" s="73"/>
      <c r="O31" s="36"/>
      <c r="P31" s="56"/>
      <c r="Q31" s="50"/>
      <c r="R31" s="57"/>
      <c r="S31" s="121"/>
    </row>
    <row r="32" spans="1:19" ht="15.75" customHeight="1">
      <c r="A32" s="40"/>
      <c r="B32" s="33"/>
      <c r="C32" s="34" t="s">
        <v>32</v>
      </c>
      <c r="D32" s="35">
        <v>0.72916666666666663</v>
      </c>
      <c r="E32" s="36" t="s">
        <v>26</v>
      </c>
      <c r="F32" s="37"/>
      <c r="G32" s="25" t="s">
        <v>21</v>
      </c>
      <c r="H32" s="38"/>
      <c r="I32" s="43"/>
      <c r="K32" s="16">
        <f>K28+1</f>
        <v>45955</v>
      </c>
      <c r="L32" s="17" t="str">
        <f t="shared" ref="L32" si="22">TEXT(K32,"(aaa)")</f>
        <v>(土)</v>
      </c>
      <c r="M32" s="103"/>
      <c r="N32" s="178"/>
      <c r="O32" s="181"/>
      <c r="P32" s="179"/>
      <c r="Q32" s="85"/>
      <c r="R32" s="64"/>
      <c r="S32" s="86"/>
    </row>
    <row r="33" spans="1:19" ht="15.75" customHeight="1" thickBot="1">
      <c r="A33" s="53"/>
      <c r="B33" s="45"/>
      <c r="C33" s="122"/>
      <c r="D33" s="123"/>
      <c r="E33" s="74"/>
      <c r="F33" s="124"/>
      <c r="G33" s="50"/>
      <c r="H33" s="51"/>
      <c r="I33" s="52"/>
      <c r="K33" s="40"/>
      <c r="L33" s="33"/>
      <c r="M33" s="30"/>
      <c r="N33" s="60"/>
      <c r="O33" s="61"/>
      <c r="P33" s="62"/>
      <c r="Q33" s="63"/>
      <c r="R33" s="38"/>
      <c r="S33" s="43"/>
    </row>
    <row r="34" spans="1:19" ht="15.75" customHeight="1" thickBot="1">
      <c r="A34" s="16">
        <f>A31+1</f>
        <v>45941</v>
      </c>
      <c r="B34" s="17" t="str">
        <f t="shared" ref="B34" si="23">TEXT(A34,"(aaa)")</f>
        <v>(土)</v>
      </c>
      <c r="C34" s="59"/>
      <c r="D34" s="60"/>
      <c r="E34" s="61"/>
      <c r="F34" s="62"/>
      <c r="G34" s="63"/>
      <c r="H34" s="87"/>
      <c r="I34" s="86"/>
      <c r="K34" s="92"/>
      <c r="L34" s="45"/>
      <c r="M34" s="176"/>
      <c r="N34" s="54"/>
      <c r="O34" s="74"/>
      <c r="P34" s="125"/>
      <c r="Q34" s="177"/>
      <c r="R34" s="57"/>
      <c r="S34" s="52"/>
    </row>
    <row r="35" spans="1:19" ht="15.75" customHeight="1">
      <c r="A35" s="40"/>
      <c r="B35" s="33"/>
      <c r="C35" s="173"/>
      <c r="D35" s="69"/>
      <c r="E35" s="27"/>
      <c r="F35" s="28"/>
      <c r="G35" s="71"/>
      <c r="H35" s="38"/>
      <c r="I35" s="43"/>
      <c r="K35" s="16">
        <f t="shared" ref="K35" si="24">K32+1</f>
        <v>45956</v>
      </c>
      <c r="L35" s="17" t="str">
        <f t="shared" ref="L35" si="25">TEXT(K35,"(aaa)")</f>
        <v>(日)</v>
      </c>
      <c r="M35" s="64"/>
      <c r="N35" s="60"/>
      <c r="O35" s="127"/>
      <c r="P35" s="62"/>
      <c r="Q35" s="63"/>
      <c r="R35" s="64"/>
      <c r="S35" s="108"/>
    </row>
    <row r="36" spans="1:19" ht="15.75" customHeight="1" thickBot="1">
      <c r="A36" s="53"/>
      <c r="B36" s="45"/>
      <c r="C36" s="72"/>
      <c r="D36" s="73"/>
      <c r="E36" s="74"/>
      <c r="F36" s="56"/>
      <c r="G36" s="75"/>
      <c r="H36" s="51"/>
      <c r="I36" s="52"/>
      <c r="K36" s="53"/>
      <c r="L36" s="45"/>
      <c r="M36" s="50"/>
      <c r="N36" s="73"/>
      <c r="O36" s="74"/>
      <c r="P36" s="56"/>
      <c r="Q36" s="50"/>
      <c r="R36" s="57"/>
      <c r="S36" s="76"/>
    </row>
    <row r="37" spans="1:19" ht="15.75" customHeight="1">
      <c r="A37" s="16">
        <f>A34+1</f>
        <v>45942</v>
      </c>
      <c r="B37" s="17" t="str">
        <f t="shared" ref="B37" si="26">TEXT(A37,"(aaa)")</f>
        <v>(日)</v>
      </c>
      <c r="C37" s="84"/>
      <c r="D37" s="19"/>
      <c r="E37" s="115"/>
      <c r="F37" s="21"/>
      <c r="G37" s="85"/>
      <c r="H37" s="64"/>
      <c r="I37" s="108"/>
      <c r="K37" s="16">
        <f>K35+1</f>
        <v>45957</v>
      </c>
      <c r="L37" s="17" t="str">
        <f t="shared" ref="L37" si="27">TEXT(K37,"(aaa)")</f>
        <v>(月)</v>
      </c>
      <c r="M37" s="64"/>
      <c r="N37" s="80"/>
      <c r="O37" s="81"/>
      <c r="P37" s="82"/>
      <c r="Q37" s="63"/>
      <c r="R37" s="64"/>
      <c r="S37" s="68"/>
    </row>
    <row r="38" spans="1:19" ht="15.75" customHeight="1">
      <c r="A38" s="40"/>
      <c r="B38" s="33"/>
      <c r="C38" s="34"/>
      <c r="D38" s="35"/>
      <c r="E38" s="36"/>
      <c r="F38" s="37"/>
      <c r="G38" s="25"/>
      <c r="H38" s="120"/>
      <c r="I38" s="121"/>
      <c r="K38" s="40"/>
      <c r="L38" s="33"/>
      <c r="M38" s="30" t="s">
        <v>114</v>
      </c>
      <c r="N38" s="35">
        <v>0.625</v>
      </c>
      <c r="O38" s="36" t="s">
        <v>10</v>
      </c>
      <c r="P38" s="37">
        <v>0.79166666666666663</v>
      </c>
      <c r="Q38" s="29" t="s">
        <v>115</v>
      </c>
      <c r="R38" s="30"/>
      <c r="S38" s="83"/>
    </row>
    <row r="39" spans="1:19" ht="15.75" customHeight="1" thickBot="1">
      <c r="A39" s="53"/>
      <c r="B39" s="45"/>
      <c r="C39" s="46"/>
      <c r="D39" s="73"/>
      <c r="E39" s="74"/>
      <c r="F39" s="56"/>
      <c r="G39" s="75"/>
      <c r="H39" s="57"/>
      <c r="I39" s="135"/>
      <c r="K39" s="92"/>
      <c r="L39" s="45"/>
      <c r="M39" s="50"/>
      <c r="N39" s="54"/>
      <c r="O39" s="55"/>
      <c r="P39" s="55"/>
      <c r="Q39" s="136"/>
      <c r="R39" s="137"/>
      <c r="S39" s="52"/>
    </row>
    <row r="40" spans="1:19" ht="15.75" customHeight="1">
      <c r="A40" s="16">
        <f>A37+1</f>
        <v>45943</v>
      </c>
      <c r="B40" s="126" t="str">
        <f t="shared" ref="B40" si="28">TEXT(A40,"(aaa)")</f>
        <v>(月)</v>
      </c>
      <c r="C40" s="59"/>
      <c r="D40" s="60"/>
      <c r="E40" s="61"/>
      <c r="F40" s="62"/>
      <c r="G40" s="63"/>
      <c r="H40" s="67"/>
      <c r="I40" s="68"/>
      <c r="K40" s="16">
        <f>K37+1</f>
        <v>45958</v>
      </c>
      <c r="L40" s="17" t="str">
        <f t="shared" ref="L40" si="29">TEXT(K40,"(aaa)")</f>
        <v>(火)</v>
      </c>
      <c r="M40" s="25"/>
      <c r="N40" s="117"/>
      <c r="O40" s="138"/>
      <c r="P40" s="139"/>
      <c r="Q40" s="79"/>
      <c r="R40" s="120"/>
      <c r="S40" s="108"/>
    </row>
    <row r="41" spans="1:19" ht="15.75" customHeight="1">
      <c r="A41" s="40"/>
      <c r="B41" s="33"/>
      <c r="C41" s="182" t="s">
        <v>116</v>
      </c>
      <c r="D41" s="69"/>
      <c r="E41" s="27"/>
      <c r="F41" s="28"/>
      <c r="G41" s="71"/>
      <c r="H41" s="107"/>
      <c r="I41" s="140"/>
      <c r="K41" s="40"/>
      <c r="L41" s="33"/>
      <c r="M41" s="64"/>
      <c r="N41" s="96"/>
      <c r="O41" s="36"/>
      <c r="P41" s="97"/>
      <c r="Q41" s="98"/>
      <c r="R41" s="90"/>
      <c r="S41" s="31"/>
    </row>
    <row r="42" spans="1:19" ht="15.75" customHeight="1" thickBot="1">
      <c r="A42" s="53"/>
      <c r="B42" s="45"/>
      <c r="C42" s="72"/>
      <c r="D42" s="73"/>
      <c r="E42" s="74"/>
      <c r="F42" s="56"/>
      <c r="G42" s="75"/>
      <c r="H42" s="57"/>
      <c r="I42" s="52"/>
      <c r="K42" s="53"/>
      <c r="L42" s="45"/>
      <c r="M42" s="64"/>
      <c r="N42" s="96"/>
      <c r="O42" s="36"/>
      <c r="P42" s="97"/>
      <c r="Q42" s="50"/>
      <c r="R42" s="90"/>
      <c r="S42" s="76"/>
    </row>
    <row r="43" spans="1:19" ht="15.75" customHeight="1">
      <c r="A43" s="16">
        <f>A40+1</f>
        <v>45944</v>
      </c>
      <c r="B43" s="17" t="str">
        <f t="shared" ref="B43" si="30">TEXT(A43,"(aaa)")</f>
        <v>(火)</v>
      </c>
      <c r="C43" s="59"/>
      <c r="D43" s="60"/>
      <c r="E43" s="36"/>
      <c r="F43" s="62"/>
      <c r="G43" s="63"/>
      <c r="H43" s="64"/>
      <c r="I43" s="68"/>
      <c r="K43" s="16">
        <f t="shared" ref="K43" si="31">K40+1</f>
        <v>45959</v>
      </c>
      <c r="L43" s="17" t="str">
        <f t="shared" ref="L43" si="32">TEXT(K43,"(aaa)")</f>
        <v>(水)</v>
      </c>
      <c r="M43" s="141"/>
      <c r="N43" s="84"/>
      <c r="O43" s="20"/>
      <c r="P43" s="142"/>
      <c r="Q43" s="106"/>
      <c r="R43" s="67"/>
      <c r="S43" s="68"/>
    </row>
    <row r="44" spans="1:19" ht="15.75" customHeight="1">
      <c r="A44" s="40"/>
      <c r="B44" s="33"/>
      <c r="C44" s="129" t="s">
        <v>42</v>
      </c>
      <c r="D44" s="130">
        <v>0.54166666666666663</v>
      </c>
      <c r="E44" s="131" t="s">
        <v>26</v>
      </c>
      <c r="F44" s="132">
        <v>0.66666666666666663</v>
      </c>
      <c r="G44" s="66" t="s">
        <v>43</v>
      </c>
      <c r="H44" s="30" t="s">
        <v>117</v>
      </c>
      <c r="I44" s="43"/>
      <c r="K44" s="40"/>
      <c r="L44" s="33"/>
      <c r="M44" s="64" t="s">
        <v>118</v>
      </c>
      <c r="N44" s="96">
        <v>0.66666666666666663</v>
      </c>
      <c r="O44" s="36" t="s">
        <v>10</v>
      </c>
      <c r="P44" s="97"/>
      <c r="Q44" s="183" t="s">
        <v>119</v>
      </c>
      <c r="R44" s="30"/>
      <c r="S44" s="83"/>
    </row>
    <row r="45" spans="1:19" ht="15.75" customHeight="1" thickBot="1">
      <c r="A45" s="53"/>
      <c r="B45" s="45"/>
      <c r="C45" s="46"/>
      <c r="D45" s="123"/>
      <c r="E45" s="74"/>
      <c r="F45" s="124"/>
      <c r="G45" s="50"/>
      <c r="H45" s="57"/>
      <c r="I45" s="58"/>
      <c r="K45" s="92"/>
      <c r="L45" s="45"/>
      <c r="M45" s="147"/>
      <c r="N45" s="72"/>
      <c r="O45" s="74"/>
      <c r="P45" s="148"/>
      <c r="Q45" s="50"/>
      <c r="R45" s="51"/>
      <c r="S45" s="52"/>
    </row>
    <row r="46" spans="1:19" ht="15.75" customHeight="1">
      <c r="A46" s="16">
        <f>A43+1</f>
        <v>45945</v>
      </c>
      <c r="B46" s="17" t="str">
        <f t="shared" ref="B46" si="33">TEXT(A46,"(aaa)")</f>
        <v>(水)</v>
      </c>
      <c r="C46" s="129"/>
      <c r="D46" s="35"/>
      <c r="E46" s="36"/>
      <c r="F46" s="37"/>
      <c r="G46" s="77"/>
      <c r="H46" s="64"/>
      <c r="I46" s="108"/>
      <c r="K46" s="16">
        <f t="shared" ref="K46" si="34">K43+1</f>
        <v>45960</v>
      </c>
      <c r="L46" s="17" t="str">
        <f t="shared" ref="L46" si="35">TEXT(K46,"(aaa)")</f>
        <v>(木)</v>
      </c>
      <c r="M46" s="25"/>
      <c r="N46" s="117"/>
      <c r="O46" s="138"/>
      <c r="P46" s="139"/>
      <c r="Q46" s="71"/>
      <c r="R46" s="120"/>
      <c r="S46" s="108"/>
    </row>
    <row r="47" spans="1:19" ht="15.75" customHeight="1">
      <c r="A47" s="40"/>
      <c r="B47" s="33"/>
      <c r="C47" s="34" t="s">
        <v>56</v>
      </c>
      <c r="D47" s="165">
        <v>0.54166666666666663</v>
      </c>
      <c r="E47" s="166" t="s">
        <v>26</v>
      </c>
      <c r="F47" s="167">
        <v>0.625</v>
      </c>
      <c r="G47" s="25" t="s">
        <v>57</v>
      </c>
      <c r="H47" s="38" t="s">
        <v>120</v>
      </c>
      <c r="I47" s="39"/>
      <c r="K47" s="40"/>
      <c r="L47" s="33"/>
      <c r="M47" s="64"/>
      <c r="N47" s="96"/>
      <c r="O47" s="36"/>
      <c r="P47" s="97"/>
      <c r="Q47" s="79"/>
      <c r="R47" s="90"/>
      <c r="S47" s="31"/>
    </row>
    <row r="48" spans="1:19" ht="15.75" customHeight="1" thickBot="1">
      <c r="A48" s="149"/>
      <c r="B48" s="45"/>
      <c r="C48" s="46"/>
      <c r="D48" s="73"/>
      <c r="E48" s="74"/>
      <c r="F48" s="56"/>
      <c r="G48" s="50"/>
      <c r="H48" s="57"/>
      <c r="I48" s="150"/>
      <c r="K48" s="53"/>
      <c r="L48" s="151"/>
      <c r="M48" s="30"/>
      <c r="N48" s="117"/>
      <c r="O48" s="81"/>
      <c r="P48" s="119"/>
      <c r="Q48" s="79"/>
      <c r="R48" s="90"/>
      <c r="S48" s="76"/>
    </row>
    <row r="49" spans="1:19" ht="15.75" customHeight="1">
      <c r="A49" s="10"/>
      <c r="B49" s="10"/>
      <c r="C49" s="10"/>
      <c r="D49" s="10"/>
      <c r="E49" s="10"/>
      <c r="F49" s="10"/>
      <c r="G49" s="10"/>
      <c r="H49" s="152" t="s">
        <v>49</v>
      </c>
      <c r="I49" s="153" t="s">
        <v>50</v>
      </c>
      <c r="K49" s="16">
        <f t="shared" ref="K49" si="36">K46+1</f>
        <v>45961</v>
      </c>
      <c r="L49" s="17" t="str">
        <f t="shared" ref="L49" si="37">TEXT(K49,"(aaa)")</f>
        <v>(金)</v>
      </c>
      <c r="M49" s="103"/>
      <c r="N49" s="178"/>
      <c r="O49" s="181"/>
      <c r="P49" s="179"/>
      <c r="Q49" s="85"/>
      <c r="R49" s="158"/>
      <c r="S49" s="159"/>
    </row>
    <row r="50" spans="1:19" ht="15.75" customHeight="1">
      <c r="A50" s="10"/>
      <c r="B50" s="10"/>
      <c r="C50" s="10"/>
      <c r="D50" s="10"/>
      <c r="E50" s="10"/>
      <c r="F50" s="10"/>
      <c r="G50" s="10"/>
      <c r="I50" s="153" t="s">
        <v>51</v>
      </c>
      <c r="K50" s="40"/>
      <c r="L50" s="33"/>
      <c r="M50" s="59"/>
      <c r="N50" s="96"/>
      <c r="O50" s="36"/>
      <c r="P50" s="97"/>
      <c r="Q50" s="160"/>
      <c r="R50" s="88"/>
      <c r="S50" s="161"/>
    </row>
    <row r="51" spans="1:19" ht="15.75" customHeight="1" thickBot="1">
      <c r="K51" s="149"/>
      <c r="L51" s="45"/>
      <c r="M51" s="162"/>
      <c r="N51" s="54"/>
      <c r="O51" s="74"/>
      <c r="P51" s="125"/>
      <c r="Q51" s="46"/>
      <c r="R51" s="72"/>
      <c r="S51" s="163"/>
    </row>
    <row r="52" spans="1:19" ht="15.75" customHeight="1">
      <c r="S52" s="164" t="s">
        <v>52</v>
      </c>
    </row>
  </sheetData>
  <mergeCells count="1">
    <mergeCell ref="A1:S1"/>
  </mergeCells>
  <phoneticPr fontId="3"/>
  <conditionalFormatting sqref="B4 B7 B10 B13 B16 B19 B22 B25 B28 B31 B34 B37 B40 B43 B46">
    <cfRule type="expression" dxfId="3" priority="3" stopIfTrue="1">
      <formula>WEEKDAY(A4)=7</formula>
    </cfRule>
    <cfRule type="expression" dxfId="2" priority="4" stopIfTrue="1">
      <formula>WEEKDAY(A4)=1</formula>
    </cfRule>
  </conditionalFormatting>
  <conditionalFormatting sqref="L4 L7 L10 L13 L16 L19 L22 L25 L28 L32 L35 L37 L40 L43 L46 L49">
    <cfRule type="expression" dxfId="1" priority="1" stopIfTrue="1">
      <formula>WEEKDAY(K4)=7</formula>
    </cfRule>
    <cfRule type="expression" dxfId="0" priority="2" stopIfTrue="1">
      <formula>WEEKDAY(K4)=1</formula>
    </cfRule>
  </conditionalFormatting>
  <printOptions horizontalCentered="1" verticalCentered="1"/>
  <pageMargins left="0" right="0" top="0" bottom="0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8月</vt:lpstr>
      <vt:lpstr>9月</vt:lpstr>
      <vt:lpstr>10月</vt:lpstr>
      <vt:lpstr>'10月'!Print_Area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sayuri suzuki</dc:creator>
  <cp:lastModifiedBy>sayuri suzuki</cp:lastModifiedBy>
  <dcterms:created xsi:type="dcterms:W3CDTF">2025-08-01T01:15:00Z</dcterms:created>
  <dcterms:modified xsi:type="dcterms:W3CDTF">2025-08-01T01:15:44Z</dcterms:modified>
</cp:coreProperties>
</file>